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Сертифікати_комікси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19" i="1" l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<sst xmlns="http://schemas.openxmlformats.org/spreadsheetml/2006/main" count="121" uniqueCount="120">
  <si>
    <t>Учасники</t>
  </si>
  <si>
    <t>Посилання на сертифікат</t>
  </si>
  <si>
    <t>Білик Карина</t>
  </si>
  <si>
    <t>Карпенко Олена</t>
  </si>
  <si>
    <t>Слюсар Анна</t>
  </si>
  <si>
    <t>Дубенко Єлизавета</t>
  </si>
  <si>
    <t>Палагніна Діана</t>
  </si>
  <si>
    <t>Близнюк Оля</t>
  </si>
  <si>
    <t>Канюк Марія</t>
  </si>
  <si>
    <t>Чорней Карина</t>
  </si>
  <si>
    <t>Куцевалов Павло</t>
  </si>
  <si>
    <t>Харченко Андрій</t>
  </si>
  <si>
    <t>М'якенький Антон</t>
  </si>
  <si>
    <t>Шкуріна Анастасія</t>
  </si>
  <si>
    <t>Ценов Руслан</t>
  </si>
  <si>
    <t>Ляшенко Альона</t>
  </si>
  <si>
    <t>Савченко Інна</t>
  </si>
  <si>
    <t>Керницька Ірина</t>
  </si>
  <si>
    <t>Кулик Вероніка</t>
  </si>
  <si>
    <t>Чернявич Олег</t>
  </si>
  <si>
    <t>Форманюк Денис</t>
  </si>
  <si>
    <t>Марк Довгановский</t>
  </si>
  <si>
    <t>Кутя Станіслав</t>
  </si>
  <si>
    <t>Коробчинська Діана</t>
  </si>
  <si>
    <t>Задворний Максим</t>
  </si>
  <si>
    <t>Алексов Олександр</t>
  </si>
  <si>
    <t>Гілевич Іван</t>
  </si>
  <si>
    <t>Клименко Дмитро</t>
  </si>
  <si>
    <t>Єфименко Катерина</t>
  </si>
  <si>
    <t>Дуднікова Марія Максимівна</t>
  </si>
  <si>
    <t>Інна Колесник</t>
  </si>
  <si>
    <t>Кухнюк Олександра</t>
  </si>
  <si>
    <t>Виндюк Марія</t>
  </si>
  <si>
    <t>Шатова Олена</t>
  </si>
  <si>
    <t>Гладкий Андрій</t>
  </si>
  <si>
    <t>Тимців Святослав</t>
  </si>
  <si>
    <t>Козловська Катерина</t>
  </si>
  <si>
    <t>Твердохліб Діана</t>
  </si>
  <si>
    <t>Сиротюк Оксана</t>
  </si>
  <si>
    <t>Северенюк Юлія</t>
  </si>
  <si>
    <t>Кожушко Олена</t>
  </si>
  <si>
    <t>Микиша Анна</t>
  </si>
  <si>
    <t>Мусевич Сніжана</t>
  </si>
  <si>
    <t>Острерова Марія</t>
  </si>
  <si>
    <t>Шаблєвська Ганна</t>
  </si>
  <si>
    <t>Синдоров Олександр</t>
  </si>
  <si>
    <t>Георгій Амбарчян</t>
  </si>
  <si>
    <t>Стависька Анастасія</t>
  </si>
  <si>
    <t>Рогожа Аріна</t>
  </si>
  <si>
    <t>Падалка Єлизавета</t>
  </si>
  <si>
    <t>Кушнір Настя</t>
  </si>
  <si>
    <t>Яценко Данил</t>
  </si>
  <si>
    <t>Чураков Олег Вячеславович</t>
  </si>
  <si>
    <t>Хильчук Олег</t>
  </si>
  <si>
    <t>Марчук Світлана</t>
  </si>
  <si>
    <t>Краснюк Ярослав</t>
  </si>
  <si>
    <t>Ковч Оксана</t>
  </si>
  <si>
    <t>Богданов Віталій 3РА</t>
  </si>
  <si>
    <t>Омельченко Анастасія</t>
  </si>
  <si>
    <t>Гавриш Аліна</t>
  </si>
  <si>
    <t>Мазуркевич Ірина</t>
  </si>
  <si>
    <t>Смаліцька Олена</t>
  </si>
  <si>
    <t>Давидюк Юлія</t>
  </si>
  <si>
    <t>Барабаш Єлизавета</t>
  </si>
  <si>
    <t>Тимощук Надія Олександрівна</t>
  </si>
  <si>
    <t>Сидоренко Сергій</t>
  </si>
  <si>
    <t>Венгер Катерина</t>
  </si>
  <si>
    <t>Пилявець Олександр</t>
  </si>
  <si>
    <t>Петренко Катерина Віталіївна</t>
  </si>
  <si>
    <t>Гоменюк Вероніка</t>
  </si>
  <si>
    <t>Камінська Анастасія</t>
  </si>
  <si>
    <t>Пивовар Вадим</t>
  </si>
  <si>
    <t>Ігнатенко Лілія</t>
  </si>
  <si>
    <t>Ловейкіна Юлія</t>
  </si>
  <si>
    <t>Наумчак Олег</t>
  </si>
  <si>
    <t>Водка Марія</t>
  </si>
  <si>
    <t>Шнайдер Ангеліна</t>
  </si>
  <si>
    <t>Чернега Аліна</t>
  </si>
  <si>
    <t>Маслій Ангеліна</t>
  </si>
  <si>
    <t>Церклевич Вікторія</t>
  </si>
  <si>
    <t>Рудик Маргарита</t>
  </si>
  <si>
    <t>Корчун Юлія</t>
  </si>
  <si>
    <t>Каганець Карина</t>
  </si>
  <si>
    <t>Войцех Євгеній</t>
  </si>
  <si>
    <t>Коваль Марина</t>
  </si>
  <si>
    <t>Топоркова Катя</t>
  </si>
  <si>
    <t>Трошина Єлизавета</t>
  </si>
  <si>
    <t>Хрустальова Софія</t>
  </si>
  <si>
    <t>Ямковенко Владислав</t>
  </si>
  <si>
    <t>Данілейченко Микола</t>
  </si>
  <si>
    <t>Коліжук Катерина</t>
  </si>
  <si>
    <t>Барабаш Андрій</t>
  </si>
  <si>
    <t>Попович Костя</t>
  </si>
  <si>
    <t>Шаргородський Денис</t>
  </si>
  <si>
    <t>Георгіян Євгеній</t>
  </si>
  <si>
    <t>Вітвіцький Максим</t>
  </si>
  <si>
    <t>Бриж Богдан</t>
  </si>
  <si>
    <t>Пацан Віталій</t>
  </si>
  <si>
    <t>Суліма Ольга</t>
  </si>
  <si>
    <t>Лапчук Іван</t>
  </si>
  <si>
    <t>Туренко Софія</t>
  </si>
  <si>
    <t>Демидюк Тетяна</t>
  </si>
  <si>
    <t>Голодняк Олександр</t>
  </si>
  <si>
    <t>Д'ячук Катерина</t>
  </si>
  <si>
    <t>Човган Максим</t>
  </si>
  <si>
    <t>Бондарук Денис</t>
  </si>
  <si>
    <t>Гаркавенко Віталій</t>
  </si>
  <si>
    <t>Язвінська Діана</t>
  </si>
  <si>
    <t>Вовк Анна</t>
  </si>
  <si>
    <t>Островський Віталій</t>
  </si>
  <si>
    <t>Бондаренко Максим</t>
  </si>
  <si>
    <t>Терзі Віктор</t>
  </si>
  <si>
    <t>Волос Аліна</t>
  </si>
  <si>
    <t>Савчук Сергій</t>
  </si>
  <si>
    <t>Коваленко Богдан</t>
  </si>
  <si>
    <t>Кобзар Артем</t>
  </si>
  <si>
    <t xml:space="preserve">Крайнюк Олександр </t>
  </si>
  <si>
    <t>Ярченя Ольга</t>
  </si>
  <si>
    <t>Чумак Владислав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</si>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</sst>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alan.bank.gov.ua/get-user-certificate/nMZBwCEHFv2Gwzw3rHO5" TargetMode="External"/><Relationship Id="rId117" Type="http://schemas.openxmlformats.org/officeDocument/2006/relationships/hyperlink" Target="https://talan.bank.gov.ua/get-user-certificate/nMZBwVAPOrSLS90su1Js" TargetMode="External"/><Relationship Id="rId21" Type="http://schemas.openxmlformats.org/officeDocument/2006/relationships/hyperlink" Target="https://talan.bank.gov.ua/get-user-certificate/nMZBwziTkH0HaJWWIpe5" TargetMode="External"/><Relationship Id="rId42" Type="http://schemas.openxmlformats.org/officeDocument/2006/relationships/hyperlink" Target="https://talan.bank.gov.ua/get-user-certificate/nMZBwvlJRbk3STUgWRzj" TargetMode="External"/><Relationship Id="rId47" Type="http://schemas.openxmlformats.org/officeDocument/2006/relationships/hyperlink" Target="https://talan.bank.gov.ua/get-user-certificate/nMZBwYjyO81wA-FzuGVT" TargetMode="External"/><Relationship Id="rId63" Type="http://schemas.openxmlformats.org/officeDocument/2006/relationships/hyperlink" Target="https://talan.bank.gov.ua/get-user-certificate/nMZBwfp9hRCtYxxhwygh" TargetMode="External"/><Relationship Id="rId68" Type="http://schemas.openxmlformats.org/officeDocument/2006/relationships/hyperlink" Target="https://talan.bank.gov.ua/get-user-certificate/nMZBwU3T4i1ixoBhnb1m" TargetMode="External"/><Relationship Id="rId84" Type="http://schemas.openxmlformats.org/officeDocument/2006/relationships/hyperlink" Target="https://talan.bank.gov.ua/get-user-certificate/nMZBwXLeGz9AlJdZ4r30" TargetMode="External"/><Relationship Id="rId89" Type="http://schemas.openxmlformats.org/officeDocument/2006/relationships/hyperlink" Target="https://talan.bank.gov.ua/get-user-certificate/nMZBwwEtQQho1GYgcrl8" TargetMode="External"/><Relationship Id="rId112" Type="http://schemas.openxmlformats.org/officeDocument/2006/relationships/hyperlink" Target="https://talan.bank.gov.ua/get-user-certificate/nMZBw5A4uVa_lYm3Humt" TargetMode="External"/><Relationship Id="rId16" Type="http://schemas.openxmlformats.org/officeDocument/2006/relationships/hyperlink" Target="https://talan.bank.gov.ua/get-user-certificate/nMZBwYxjo082pm8lzkcI" TargetMode="External"/><Relationship Id="rId107" Type="http://schemas.openxmlformats.org/officeDocument/2006/relationships/hyperlink" Target="https://talan.bank.gov.ua/get-user-certificate/nMZBwogz1wBM3HU5h2g5" TargetMode="External"/><Relationship Id="rId11" Type="http://schemas.openxmlformats.org/officeDocument/2006/relationships/hyperlink" Target="https://talan.bank.gov.ua/get-user-certificate/nMZBwB-aQ2CJOYuUydT7" TargetMode="External"/><Relationship Id="rId32" Type="http://schemas.openxmlformats.org/officeDocument/2006/relationships/hyperlink" Target="https://talan.bank.gov.ua/get-user-certificate/nMZBwQG-fkX_9E6IlF8A" TargetMode="External"/><Relationship Id="rId37" Type="http://schemas.openxmlformats.org/officeDocument/2006/relationships/hyperlink" Target="https://talan.bank.gov.ua/get-user-certificate/nMZBwn5fFlTeKuUarLM-" TargetMode="External"/><Relationship Id="rId53" Type="http://schemas.openxmlformats.org/officeDocument/2006/relationships/hyperlink" Target="https://talan.bank.gov.ua/get-user-certificate/nMZBwzl-Xo9mCjWqVP6A" TargetMode="External"/><Relationship Id="rId58" Type="http://schemas.openxmlformats.org/officeDocument/2006/relationships/hyperlink" Target="https://talan.bank.gov.ua/get-user-certificate/nMZBw7Ir0VEy7i2UKCJy" TargetMode="External"/><Relationship Id="rId74" Type="http://schemas.openxmlformats.org/officeDocument/2006/relationships/hyperlink" Target="https://talan.bank.gov.ua/get-user-certificate/nMZBwSsEVlaR7LEaQpaH" TargetMode="External"/><Relationship Id="rId79" Type="http://schemas.openxmlformats.org/officeDocument/2006/relationships/hyperlink" Target="https://talan.bank.gov.ua/get-user-certificate/nMZBwiO-CyNasiLMLyab" TargetMode="External"/><Relationship Id="rId102" Type="http://schemas.openxmlformats.org/officeDocument/2006/relationships/hyperlink" Target="https://talan.bank.gov.ua/get-user-certificate/nMZBw3wlO19l5L-ITuNI" TargetMode="External"/><Relationship Id="rId5" Type="http://schemas.openxmlformats.org/officeDocument/2006/relationships/hyperlink" Target="https://talan.bank.gov.ua/get-user-certificate/nMZBwAQYXV7tYYnMPwlt" TargetMode="External"/><Relationship Id="rId90" Type="http://schemas.openxmlformats.org/officeDocument/2006/relationships/hyperlink" Target="https://talan.bank.gov.ua/get-user-certificate/nMZBwn8WofUboJHzbOVf" TargetMode="External"/><Relationship Id="rId95" Type="http://schemas.openxmlformats.org/officeDocument/2006/relationships/hyperlink" Target="https://talan.bank.gov.ua/get-user-certificate/nMZBwrW2K9x6CX7FfLQw" TargetMode="External"/><Relationship Id="rId22" Type="http://schemas.openxmlformats.org/officeDocument/2006/relationships/hyperlink" Target="https://talan.bank.gov.ua/get-user-certificate/nMZBwlteNSaJlB2C0ugN" TargetMode="External"/><Relationship Id="rId27" Type="http://schemas.openxmlformats.org/officeDocument/2006/relationships/hyperlink" Target="https://talan.bank.gov.ua/get-user-certificate/nMZBwBHJDtXNRl6wBqBz" TargetMode="External"/><Relationship Id="rId43" Type="http://schemas.openxmlformats.org/officeDocument/2006/relationships/hyperlink" Target="https://talan.bank.gov.ua/get-user-certificate/nMZBwQom0eYSMavivEYt" TargetMode="External"/><Relationship Id="rId48" Type="http://schemas.openxmlformats.org/officeDocument/2006/relationships/hyperlink" Target="https://talan.bank.gov.ua/get-user-certificate/nMZBwO4o-9KcksWwK74X" TargetMode="External"/><Relationship Id="rId64" Type="http://schemas.openxmlformats.org/officeDocument/2006/relationships/hyperlink" Target="https://talan.bank.gov.ua/get-user-certificate/nMZBw1p_L70lQddTy32I" TargetMode="External"/><Relationship Id="rId69" Type="http://schemas.openxmlformats.org/officeDocument/2006/relationships/hyperlink" Target="https://talan.bank.gov.ua/get-user-certificate/nMZBwHxJMNhgajAJPHKc" TargetMode="External"/><Relationship Id="rId113" Type="http://schemas.openxmlformats.org/officeDocument/2006/relationships/hyperlink" Target="https://talan.bank.gov.ua/get-user-certificate/nMZBwrzHV3lSlQd3uNiK" TargetMode="External"/><Relationship Id="rId118" Type="http://schemas.openxmlformats.org/officeDocument/2006/relationships/hyperlink" Target="https://talan.bank.gov.ua/get-user-certificate/nMZBwjiQV3xvZtUdEXwe" TargetMode="External"/><Relationship Id="rId80" Type="http://schemas.openxmlformats.org/officeDocument/2006/relationships/hyperlink" Target="https://talan.bank.gov.ua/get-user-certificate/nMZBwmWa2JJ65wtKFqvX" TargetMode="External"/><Relationship Id="rId85" Type="http://schemas.openxmlformats.org/officeDocument/2006/relationships/hyperlink" Target="https://talan.bank.gov.ua/get-user-certificate/nMZBwyBDRs5cXm_-I3FA" TargetMode="External"/><Relationship Id="rId12" Type="http://schemas.openxmlformats.org/officeDocument/2006/relationships/hyperlink" Target="https://talan.bank.gov.ua/get-user-certificate/nMZBw1lRw3lywbsVRcEG" TargetMode="External"/><Relationship Id="rId17" Type="http://schemas.openxmlformats.org/officeDocument/2006/relationships/hyperlink" Target="https://talan.bank.gov.ua/get-user-certificate/nMZBw03aioD92nAVQres" TargetMode="External"/><Relationship Id="rId33" Type="http://schemas.openxmlformats.org/officeDocument/2006/relationships/hyperlink" Target="https://talan.bank.gov.ua/get-user-certificate/nMZBwGTlpSf-7KIc4a5L" TargetMode="External"/><Relationship Id="rId38" Type="http://schemas.openxmlformats.org/officeDocument/2006/relationships/hyperlink" Target="https://talan.bank.gov.ua/get-user-certificate/nMZBwuulwiuRD1_NQYka" TargetMode="External"/><Relationship Id="rId59" Type="http://schemas.openxmlformats.org/officeDocument/2006/relationships/hyperlink" Target="https://talan.bank.gov.ua/get-user-certificate/nMZBw7pYm6zxJIOwIpSg" TargetMode="External"/><Relationship Id="rId103" Type="http://schemas.openxmlformats.org/officeDocument/2006/relationships/hyperlink" Target="https://talan.bank.gov.ua/get-user-certificate/nMZBwVyg72LEib0P7T26" TargetMode="External"/><Relationship Id="rId108" Type="http://schemas.openxmlformats.org/officeDocument/2006/relationships/hyperlink" Target="https://talan.bank.gov.ua/get-user-certificate/nMZBwVBR3Cy59YwfWH7a" TargetMode="External"/><Relationship Id="rId54" Type="http://schemas.openxmlformats.org/officeDocument/2006/relationships/hyperlink" Target="https://talan.bank.gov.ua/get-user-certificate/nMZBwuejkSp9RlOLZAqk" TargetMode="External"/><Relationship Id="rId70" Type="http://schemas.openxmlformats.org/officeDocument/2006/relationships/hyperlink" Target="https://talan.bank.gov.ua/get-user-certificate/nMZBw5lxzHEQ7UeClnv7" TargetMode="External"/><Relationship Id="rId75" Type="http://schemas.openxmlformats.org/officeDocument/2006/relationships/hyperlink" Target="https://talan.bank.gov.ua/get-user-certificate/nMZBwPbH2_-KZsjYgk0S" TargetMode="External"/><Relationship Id="rId91" Type="http://schemas.openxmlformats.org/officeDocument/2006/relationships/hyperlink" Target="https://talan.bank.gov.ua/get-user-certificate/nMZBw3h23siR-mJEAooX" TargetMode="External"/><Relationship Id="rId96" Type="http://schemas.openxmlformats.org/officeDocument/2006/relationships/hyperlink" Target="https://talan.bank.gov.ua/get-user-certificate/nMZBw9vJIS29BhVirNno" TargetMode="External"/><Relationship Id="rId1" Type="http://schemas.openxmlformats.org/officeDocument/2006/relationships/hyperlink" Target="https://talan.bank.gov.ua/get-user-certificate/nMZBw6Q8m98CKByaaOBk" TargetMode="External"/><Relationship Id="rId6" Type="http://schemas.openxmlformats.org/officeDocument/2006/relationships/hyperlink" Target="https://talan.bank.gov.ua/get-user-certificate/nMZBwU8v1SdUbjUsJie-" TargetMode="External"/><Relationship Id="rId23" Type="http://schemas.openxmlformats.org/officeDocument/2006/relationships/hyperlink" Target="https://talan.bank.gov.ua/get-user-certificate/nMZBw9XA79ARnV0-eO27" TargetMode="External"/><Relationship Id="rId28" Type="http://schemas.openxmlformats.org/officeDocument/2006/relationships/hyperlink" Target="https://talan.bank.gov.ua/get-user-certificate/nMZBwJZUl9TiZiitRFfG" TargetMode="External"/><Relationship Id="rId49" Type="http://schemas.openxmlformats.org/officeDocument/2006/relationships/hyperlink" Target="https://talan.bank.gov.ua/get-user-certificate/nMZBwQCC4dadnas9fNP2" TargetMode="External"/><Relationship Id="rId114" Type="http://schemas.openxmlformats.org/officeDocument/2006/relationships/hyperlink" Target="https://talan.bank.gov.ua/get-user-certificate/nMZBw4wTpvk6d05f8SaM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talan.bank.gov.ua/get-user-certificate/nMZBwp-igPc9qVqt980X" TargetMode="External"/><Relationship Id="rId31" Type="http://schemas.openxmlformats.org/officeDocument/2006/relationships/hyperlink" Target="https://talan.bank.gov.ua/get-user-certificate/nMZBwO9xqRdR6Sedn7xA" TargetMode="External"/><Relationship Id="rId44" Type="http://schemas.openxmlformats.org/officeDocument/2006/relationships/hyperlink" Target="https://talan.bank.gov.ua/get-user-certificate/nMZBwkKjDT-R-Inv3Qvf" TargetMode="External"/><Relationship Id="rId52" Type="http://schemas.openxmlformats.org/officeDocument/2006/relationships/hyperlink" Target="https://talan.bank.gov.ua/get-user-certificate/nMZBwmdNLOYfZ7yLSCNM" TargetMode="External"/><Relationship Id="rId60" Type="http://schemas.openxmlformats.org/officeDocument/2006/relationships/hyperlink" Target="https://talan.bank.gov.ua/get-user-certificate/nMZBwDQ5-NfnT4CJa5g_" TargetMode="External"/><Relationship Id="rId65" Type="http://schemas.openxmlformats.org/officeDocument/2006/relationships/hyperlink" Target="https://talan.bank.gov.ua/get-user-certificate/nMZBwX-NkFfJ-N79oNlr" TargetMode="External"/><Relationship Id="rId73" Type="http://schemas.openxmlformats.org/officeDocument/2006/relationships/hyperlink" Target="https://talan.bank.gov.ua/get-user-certificate/nMZBwwcnO0-IVUhpeZPJ" TargetMode="External"/><Relationship Id="rId78" Type="http://schemas.openxmlformats.org/officeDocument/2006/relationships/hyperlink" Target="https://talan.bank.gov.ua/get-user-certificate/nMZBwVgsQXCkZTBePEz9" TargetMode="External"/><Relationship Id="rId81" Type="http://schemas.openxmlformats.org/officeDocument/2006/relationships/hyperlink" Target="https://talan.bank.gov.ua/get-user-certificate/nMZBwU51ePsnVEq5QdQr" TargetMode="External"/><Relationship Id="rId86" Type="http://schemas.openxmlformats.org/officeDocument/2006/relationships/hyperlink" Target="https://talan.bank.gov.ua/get-user-certificate/nMZBwpJvBDZ2c8XpYwJ7" TargetMode="External"/><Relationship Id="rId94" Type="http://schemas.openxmlformats.org/officeDocument/2006/relationships/hyperlink" Target="https://talan.bank.gov.ua/get-user-certificate/nMZBwyr2X51zU0gEY6Oh" TargetMode="External"/><Relationship Id="rId99" Type="http://schemas.openxmlformats.org/officeDocument/2006/relationships/hyperlink" Target="https://talan.bank.gov.ua/get-user-certificate/nMZBw0zrWwizOuWO8yKb" TargetMode="External"/><Relationship Id="rId101" Type="http://schemas.openxmlformats.org/officeDocument/2006/relationships/hyperlink" Target="https://talan.bank.gov.ua/get-user-certificate/nMZBwY1mLHxatVqLOWKF" TargetMode="External"/><Relationship Id="rId4" Type="http://schemas.openxmlformats.org/officeDocument/2006/relationships/hyperlink" Target="https://talan.bank.gov.ua/get-user-certificate/nMZBwvIj0Rt5QyeD5feg" TargetMode="External"/><Relationship Id="rId9" Type="http://schemas.openxmlformats.org/officeDocument/2006/relationships/hyperlink" Target="https://talan.bank.gov.ua/get-user-certificate/nMZBwdXmAt49sRcrkPP9" TargetMode="External"/><Relationship Id="rId13" Type="http://schemas.openxmlformats.org/officeDocument/2006/relationships/hyperlink" Target="https://talan.bank.gov.ua/get-user-certificate/nMZBwVgHUhDkEuno59WL" TargetMode="External"/><Relationship Id="rId18" Type="http://schemas.openxmlformats.org/officeDocument/2006/relationships/hyperlink" Target="https://talan.bank.gov.ua/get-user-certificate/nMZBwm1UXZUU3bgJZtxl" TargetMode="External"/><Relationship Id="rId39" Type="http://schemas.openxmlformats.org/officeDocument/2006/relationships/hyperlink" Target="https://talan.bank.gov.ua/get-user-certificate/nMZBw0X7h6R_Dmt5s5GR" TargetMode="External"/><Relationship Id="rId109" Type="http://schemas.openxmlformats.org/officeDocument/2006/relationships/hyperlink" Target="https://talan.bank.gov.ua/get-user-certificate/nMZBwVHIFEjdKSmgsTes" TargetMode="External"/><Relationship Id="rId34" Type="http://schemas.openxmlformats.org/officeDocument/2006/relationships/hyperlink" Target="https://talan.bank.gov.ua/get-user-certificate/nMZBwKPV5y2gs-HQZso5" TargetMode="External"/><Relationship Id="rId50" Type="http://schemas.openxmlformats.org/officeDocument/2006/relationships/hyperlink" Target="https://talan.bank.gov.ua/get-user-certificate/nMZBwizjt96VDvP8Dw9L" TargetMode="External"/><Relationship Id="rId55" Type="http://schemas.openxmlformats.org/officeDocument/2006/relationships/hyperlink" Target="https://talan.bank.gov.ua/get-user-certificate/nMZBwplFgqRZvXQv-Q4h" TargetMode="External"/><Relationship Id="rId76" Type="http://schemas.openxmlformats.org/officeDocument/2006/relationships/hyperlink" Target="https://talan.bank.gov.ua/get-user-certificate/nMZBwJtdqXgudB8d1DkH" TargetMode="External"/><Relationship Id="rId97" Type="http://schemas.openxmlformats.org/officeDocument/2006/relationships/hyperlink" Target="https://talan.bank.gov.ua/get-user-certificate/nMZBw4kNQ3OtWRbvff-Y" TargetMode="External"/><Relationship Id="rId104" Type="http://schemas.openxmlformats.org/officeDocument/2006/relationships/hyperlink" Target="https://talan.bank.gov.ua/get-user-certificate/nMZBw8F6FN2rZnxO9SKM" TargetMode="External"/><Relationship Id="rId7" Type="http://schemas.openxmlformats.org/officeDocument/2006/relationships/hyperlink" Target="https://talan.bank.gov.ua/get-user-certificate/nMZBwe7d4nw6bXjdld-Y" TargetMode="External"/><Relationship Id="rId71" Type="http://schemas.openxmlformats.org/officeDocument/2006/relationships/hyperlink" Target="https://talan.bank.gov.ua/get-user-certificate/nMZBwDoTWe9Z2k81HXrZ" TargetMode="External"/><Relationship Id="rId92" Type="http://schemas.openxmlformats.org/officeDocument/2006/relationships/hyperlink" Target="https://talan.bank.gov.ua/get-user-certificate/nMZBwl02-E-J60y_3deS" TargetMode="External"/><Relationship Id="rId2" Type="http://schemas.openxmlformats.org/officeDocument/2006/relationships/hyperlink" Target="https://talan.bank.gov.ua/get-user-certificate/nMZBwdgQraW5D-vLqKyR" TargetMode="External"/><Relationship Id="rId29" Type="http://schemas.openxmlformats.org/officeDocument/2006/relationships/hyperlink" Target="https://talan.bank.gov.ua/get-user-certificate/nMZBwVFg_rI5X70iiGIH" TargetMode="External"/><Relationship Id="rId24" Type="http://schemas.openxmlformats.org/officeDocument/2006/relationships/hyperlink" Target="https://talan.bank.gov.ua/get-user-certificate/nMZBw5ccUvXspDKz64PI" TargetMode="External"/><Relationship Id="rId40" Type="http://schemas.openxmlformats.org/officeDocument/2006/relationships/hyperlink" Target="https://talan.bank.gov.ua/get-user-certificate/nMZBwfEQZfIPxr_uQVNM" TargetMode="External"/><Relationship Id="rId45" Type="http://schemas.openxmlformats.org/officeDocument/2006/relationships/hyperlink" Target="https://talan.bank.gov.ua/get-user-certificate/nMZBwX_4eO0sF-Dauell" TargetMode="External"/><Relationship Id="rId66" Type="http://schemas.openxmlformats.org/officeDocument/2006/relationships/hyperlink" Target="https://talan.bank.gov.ua/get-user-certificate/nMZBwJjl9FLQTf090Irq" TargetMode="External"/><Relationship Id="rId87" Type="http://schemas.openxmlformats.org/officeDocument/2006/relationships/hyperlink" Target="https://talan.bank.gov.ua/get-user-certificate/nMZBwi9Af7Kfus7Q_YHh" TargetMode="External"/><Relationship Id="rId110" Type="http://schemas.openxmlformats.org/officeDocument/2006/relationships/hyperlink" Target="https://talan.bank.gov.ua/get-user-certificate/nMZBwaZhRJt3mxlycwbp" TargetMode="External"/><Relationship Id="rId115" Type="http://schemas.openxmlformats.org/officeDocument/2006/relationships/hyperlink" Target="https://talan.bank.gov.ua/get-user-certificate/nMZBw-AxWrykpFNPnQD-" TargetMode="External"/><Relationship Id="rId61" Type="http://schemas.openxmlformats.org/officeDocument/2006/relationships/hyperlink" Target="https://talan.bank.gov.ua/get-user-certificate/nMZBw7MWKb30o-zNxMst" TargetMode="External"/><Relationship Id="rId82" Type="http://schemas.openxmlformats.org/officeDocument/2006/relationships/hyperlink" Target="https://talan.bank.gov.ua/get-user-certificate/nMZBwXvCmKVmKM1AmCId" TargetMode="External"/><Relationship Id="rId19" Type="http://schemas.openxmlformats.org/officeDocument/2006/relationships/hyperlink" Target="https://talan.bank.gov.ua/get-user-certificate/nMZBwZgZq8hcIHg973so" TargetMode="External"/><Relationship Id="rId14" Type="http://schemas.openxmlformats.org/officeDocument/2006/relationships/hyperlink" Target="https://talan.bank.gov.ua/get-user-certificate/nMZBwgYx2sXllbgVh6Ym" TargetMode="External"/><Relationship Id="rId30" Type="http://schemas.openxmlformats.org/officeDocument/2006/relationships/hyperlink" Target="https://talan.bank.gov.ua/get-user-certificate/nMZBw3IrY_nXM2twgAHu" TargetMode="External"/><Relationship Id="rId35" Type="http://schemas.openxmlformats.org/officeDocument/2006/relationships/hyperlink" Target="https://talan.bank.gov.ua/get-user-certificate/nMZBwZB9IkEFxH3eympd" TargetMode="External"/><Relationship Id="rId56" Type="http://schemas.openxmlformats.org/officeDocument/2006/relationships/hyperlink" Target="https://talan.bank.gov.ua/get-user-certificate/nMZBw9G020wMSaUp44mh" TargetMode="External"/><Relationship Id="rId77" Type="http://schemas.openxmlformats.org/officeDocument/2006/relationships/hyperlink" Target="https://talan.bank.gov.ua/get-user-certificate/nMZBwvYpem_1vlC8Oc6Q" TargetMode="External"/><Relationship Id="rId100" Type="http://schemas.openxmlformats.org/officeDocument/2006/relationships/hyperlink" Target="https://talan.bank.gov.ua/get-user-certificate/nMZBwsEFQCinXL34Klmq" TargetMode="External"/><Relationship Id="rId105" Type="http://schemas.openxmlformats.org/officeDocument/2006/relationships/hyperlink" Target="https://talan.bank.gov.ua/get-user-certificate/nMZBwDS-Ey5iLypIkbW2" TargetMode="External"/><Relationship Id="rId8" Type="http://schemas.openxmlformats.org/officeDocument/2006/relationships/hyperlink" Target="https://talan.bank.gov.ua/get-user-certificate/nMZBwPTrg55oR0k7ATUO" TargetMode="External"/><Relationship Id="rId51" Type="http://schemas.openxmlformats.org/officeDocument/2006/relationships/hyperlink" Target="https://talan.bank.gov.ua/get-user-certificate/nMZBw8osr8AhrWOe29Qx" TargetMode="External"/><Relationship Id="rId72" Type="http://schemas.openxmlformats.org/officeDocument/2006/relationships/hyperlink" Target="https://talan.bank.gov.ua/get-user-certificate/nMZBwQo-pvxDXrMtIZ_u" TargetMode="External"/><Relationship Id="rId93" Type="http://schemas.openxmlformats.org/officeDocument/2006/relationships/hyperlink" Target="https://talan.bank.gov.ua/get-user-certificate/nMZBw7t9aDiYfRn439yD" TargetMode="External"/><Relationship Id="rId98" Type="http://schemas.openxmlformats.org/officeDocument/2006/relationships/hyperlink" Target="https://talan.bank.gov.ua/get-user-certificate/nMZBwPPPbIVWrQDV3e3f" TargetMode="External"/><Relationship Id="rId3" Type="http://schemas.openxmlformats.org/officeDocument/2006/relationships/hyperlink" Target="https://talan.bank.gov.ua/get-user-certificate/nMZBwnQO7nzdcBisk04J" TargetMode="External"/><Relationship Id="rId25" Type="http://schemas.openxmlformats.org/officeDocument/2006/relationships/hyperlink" Target="https://talan.bank.gov.ua/get-user-certificate/nMZBw77g5r1ust23RETl" TargetMode="External"/><Relationship Id="rId46" Type="http://schemas.openxmlformats.org/officeDocument/2006/relationships/hyperlink" Target="https://talan.bank.gov.ua/get-user-certificate/nMZBwWSKSsLxJviWaz7L" TargetMode="External"/><Relationship Id="rId67" Type="http://schemas.openxmlformats.org/officeDocument/2006/relationships/hyperlink" Target="https://talan.bank.gov.ua/get-user-certificate/nMZBwvN_Pv7sc5Z5bwQI" TargetMode="External"/><Relationship Id="rId116" Type="http://schemas.openxmlformats.org/officeDocument/2006/relationships/hyperlink" Target="https://talan.bank.gov.ua/get-user-certificate/nMZBwVbh-SfCzK5GHClt" TargetMode="External"/><Relationship Id="rId20" Type="http://schemas.openxmlformats.org/officeDocument/2006/relationships/hyperlink" Target="https://talan.bank.gov.ua/get-user-certificate/nMZBwV992IEAuq-ULxXu" TargetMode="External"/><Relationship Id="rId41" Type="http://schemas.openxmlformats.org/officeDocument/2006/relationships/hyperlink" Target="https://talan.bank.gov.ua/get-user-certificate/nMZBwlChwI3dytquPzIm" TargetMode="External"/><Relationship Id="rId62" Type="http://schemas.openxmlformats.org/officeDocument/2006/relationships/hyperlink" Target="https://talan.bank.gov.ua/get-user-certificate/nMZBwwobsTepSOnNi04Q" TargetMode="External"/><Relationship Id="rId83" Type="http://schemas.openxmlformats.org/officeDocument/2006/relationships/hyperlink" Target="https://talan.bank.gov.ua/get-user-certificate/nMZBwNYYJmcgX9fvDwsP" TargetMode="External"/><Relationship Id="rId88" Type="http://schemas.openxmlformats.org/officeDocument/2006/relationships/hyperlink" Target="https://talan.bank.gov.ua/get-user-certificate/nMZBwg960YbyOM5aw9Du" TargetMode="External"/><Relationship Id="rId111" Type="http://schemas.openxmlformats.org/officeDocument/2006/relationships/hyperlink" Target="https://talan.bank.gov.ua/get-user-certificate/nMZBwmnvKyPklQkLmJ0U" TargetMode="External"/><Relationship Id="rId15" Type="http://schemas.openxmlformats.org/officeDocument/2006/relationships/hyperlink" Target="https://talan.bank.gov.ua/get-user-certificate/nMZBwdd8z-NMZx7x00RK" TargetMode="External"/><Relationship Id="rId36" Type="http://schemas.openxmlformats.org/officeDocument/2006/relationships/hyperlink" Target="https://talan.bank.gov.ua/get-user-certificate/nMZBwED0mxBJYxL_wGi5" TargetMode="External"/><Relationship Id="rId57" Type="http://schemas.openxmlformats.org/officeDocument/2006/relationships/hyperlink" Target="https://talan.bank.gov.ua/get-user-certificate/nMZBwgGoBzSQMbwAjwHO" TargetMode="External"/><Relationship Id="rId106" Type="http://schemas.openxmlformats.org/officeDocument/2006/relationships/hyperlink" Target="https://talan.bank.gov.ua/get-user-certificate/nMZBwj45dKaZ2Gz1c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topLeftCell="A112" workbookViewId="0">
      <selection activeCell="G9" sqref="G9"/>
    </sheetView>
  </sheetViews>
  <sheetFormatPr defaultRowHeight="14.4" x14ac:dyDescent="0.3"/>
  <cols>
    <col min="1" max="1" width="8.88671875" style="3"/>
    <col min="2" max="2" width="27.88671875" customWidth="1"/>
    <col min="3" max="3" width="28.33203125" customWidth="1"/>
  </cols>
  <sheetData>
    <row r="1" spans="1:3" x14ac:dyDescent="0.3">
      <c r="A1" s="2" t="s">
        <v>119</v>
      </c>
      <c r="B1" s="1" t="s">
        <v>0</v>
      </c>
      <c r="C1" s="1" t="s">
        <v>1</v>
      </c>
    </row>
    <row r="2" spans="1:3" x14ac:dyDescent="0.3">
      <c r="A2" s="3">
        <v>1</v>
      </c>
      <c r="B2" t="s">
        <v>2</v>
      </c>
      <c r="C2" t="str">
        <f>HYPERLINK("https://talan.bank.gov.ua/get-user-certificate/nMZBw6Q8m98CKByaaOBk","Завантажити сертифікат")</f>
        <v>Завантажити сертифікат</v>
      </c>
    </row>
    <row r="3" spans="1:3" x14ac:dyDescent="0.3">
      <c r="A3" s="3">
        <v>2</v>
      </c>
      <c r="B3" t="s">
        <v>3</v>
      </c>
      <c r="C3" t="str">
        <f>HYPERLINK("https://talan.bank.gov.ua/get-user-certificate/nMZBwdgQraW5D-vLqKyR","Завантажити сертифікат")</f>
        <v>Завантажити сертифікат</v>
      </c>
    </row>
    <row r="4" spans="1:3" x14ac:dyDescent="0.3">
      <c r="A4" s="3">
        <v>3</v>
      </c>
      <c r="B4" t="s">
        <v>4</v>
      </c>
      <c r="C4" t="str">
        <f>HYPERLINK("https://talan.bank.gov.ua/get-user-certificate/nMZBwnQO7nzdcBisk04J","Завантажити сертифікат")</f>
        <v>Завантажити сертифікат</v>
      </c>
    </row>
    <row r="5" spans="1:3" x14ac:dyDescent="0.3">
      <c r="A5" s="3">
        <v>4</v>
      </c>
      <c r="B5" t="s">
        <v>5</v>
      </c>
      <c r="C5" t="str">
        <f>HYPERLINK("https://talan.bank.gov.ua/get-user-certificate/nMZBwvIj0Rt5QyeD5feg","Завантажити сертифікат")</f>
        <v>Завантажити сертифікат</v>
      </c>
    </row>
    <row r="6" spans="1:3" x14ac:dyDescent="0.3">
      <c r="A6" s="3">
        <v>5</v>
      </c>
      <c r="B6" t="s">
        <v>6</v>
      </c>
      <c r="C6" t="str">
        <f>HYPERLINK("https://talan.bank.gov.ua/get-user-certificate/nMZBwAQYXV7tYYnMPwlt","Завантажити сертифікат")</f>
        <v>Завантажити сертифікат</v>
      </c>
    </row>
    <row r="7" spans="1:3" x14ac:dyDescent="0.3">
      <c r="A7" s="3">
        <v>6</v>
      </c>
      <c r="B7" t="s">
        <v>7</v>
      </c>
      <c r="C7" t="str">
        <f>HYPERLINK("https://talan.bank.gov.ua/get-user-certificate/nMZBwU8v1SdUbjUsJie-","Завантажити сертифікат")</f>
        <v>Завантажити сертифікат</v>
      </c>
    </row>
    <row r="8" spans="1:3" x14ac:dyDescent="0.3">
      <c r="A8" s="3">
        <v>7</v>
      </c>
      <c r="B8" t="s">
        <v>8</v>
      </c>
      <c r="C8" t="str">
        <f>HYPERLINK("https://talan.bank.gov.ua/get-user-certificate/nMZBwe7d4nw6bXjdld-Y","Завантажити сертифікат")</f>
        <v>Завантажити сертифікат</v>
      </c>
    </row>
    <row r="9" spans="1:3" x14ac:dyDescent="0.3">
      <c r="A9" s="3">
        <v>8</v>
      </c>
      <c r="B9" t="s">
        <v>9</v>
      </c>
      <c r="C9" t="str">
        <f>HYPERLINK("https://talan.bank.gov.ua/get-user-certificate/nMZBwPTrg55oR0k7ATUO","Завантажити сертифікат")</f>
        <v>Завантажити сертифікат</v>
      </c>
    </row>
    <row r="10" spans="1:3" x14ac:dyDescent="0.3">
      <c r="A10" s="3">
        <v>9</v>
      </c>
      <c r="B10" t="s">
        <v>10</v>
      </c>
      <c r="C10" t="str">
        <f>HYPERLINK("https://talan.bank.gov.ua/get-user-certificate/nMZBwdXmAt49sRcrkPP9","Завантажити сертифікат")</f>
        <v>Завантажити сертифікат</v>
      </c>
    </row>
    <row r="11" spans="1:3" x14ac:dyDescent="0.3">
      <c r="A11" s="3">
        <v>10</v>
      </c>
      <c r="B11" t="s">
        <v>11</v>
      </c>
      <c r="C11" t="str">
        <f>HYPERLINK("https://talan.bank.gov.ua/get-user-certificate/nMZBwp-igPc9qVqt980X","Завантажити сертифікат")</f>
        <v>Завантажити сертифікат</v>
      </c>
    </row>
    <row r="12" spans="1:3" x14ac:dyDescent="0.3">
      <c r="A12" s="3">
        <v>11</v>
      </c>
      <c r="B12" t="s">
        <v>12</v>
      </c>
      <c r="C12" t="str">
        <f>HYPERLINK("https://talan.bank.gov.ua/get-user-certificate/nMZBwB-aQ2CJOYuUydT7","Завантажити сертифікат")</f>
        <v>Завантажити сертифікат</v>
      </c>
    </row>
    <row r="13" spans="1:3" x14ac:dyDescent="0.3">
      <c r="A13" s="3">
        <v>12</v>
      </c>
      <c r="B13" t="s">
        <v>13</v>
      </c>
      <c r="C13" t="str">
        <f>HYPERLINK("https://talan.bank.gov.ua/get-user-certificate/nMZBw1lRw3lywbsVRcEG","Завантажити сертифікат")</f>
        <v>Завантажити сертифікат</v>
      </c>
    </row>
    <row r="14" spans="1:3" x14ac:dyDescent="0.3">
      <c r="A14" s="3">
        <v>13</v>
      </c>
      <c r="B14" t="s">
        <v>14</v>
      </c>
      <c r="C14" t="str">
        <f>HYPERLINK("https://talan.bank.gov.ua/get-user-certificate/nMZBwVgHUhDkEuno59WL","Завантажити сертифікат")</f>
        <v>Завантажити сертифікат</v>
      </c>
    </row>
    <row r="15" spans="1:3" x14ac:dyDescent="0.3">
      <c r="A15" s="3">
        <v>14</v>
      </c>
      <c r="B15" t="s">
        <v>15</v>
      </c>
      <c r="C15" t="str">
        <f>HYPERLINK("https://talan.bank.gov.ua/get-user-certificate/nMZBwgYx2sXllbgVh6Ym","Завантажити сертифікат")</f>
        <v>Завантажити сертифікат</v>
      </c>
    </row>
    <row r="16" spans="1:3" x14ac:dyDescent="0.3">
      <c r="A16" s="3">
        <v>15</v>
      </c>
      <c r="B16" t="s">
        <v>16</v>
      </c>
      <c r="C16" t="str">
        <f>HYPERLINK("https://talan.bank.gov.ua/get-user-certificate/nMZBwdd8z-NMZx7x00RK","Завантажити сертифікат")</f>
        <v>Завантажити сертифікат</v>
      </c>
    </row>
    <row r="17" spans="1:3" x14ac:dyDescent="0.3">
      <c r="A17" s="3">
        <v>16</v>
      </c>
      <c r="B17" t="s">
        <v>17</v>
      </c>
      <c r="C17" t="str">
        <f>HYPERLINK("https://talan.bank.gov.ua/get-user-certificate/nMZBwYxjo082pm8lzkcI","Завантажити сертифікат")</f>
        <v>Завантажити сертифікат</v>
      </c>
    </row>
    <row r="18" spans="1:3" x14ac:dyDescent="0.3">
      <c r="A18" s="3">
        <v>17</v>
      </c>
      <c r="B18" t="s">
        <v>18</v>
      </c>
      <c r="C18" t="str">
        <f>HYPERLINK("https://talan.bank.gov.ua/get-user-certificate/nMZBw03aioD92nAVQres","Завантажити сертифікат")</f>
        <v>Завантажити сертифікат</v>
      </c>
    </row>
    <row r="19" spans="1:3" x14ac:dyDescent="0.3">
      <c r="A19" s="3">
        <v>18</v>
      </c>
      <c r="B19" t="s">
        <v>19</v>
      </c>
      <c r="C19" t="str">
        <f>HYPERLINK("https://talan.bank.gov.ua/get-user-certificate/nMZBwm1UXZUU3bgJZtxl","Завантажити сертифікат")</f>
        <v>Завантажити сертифікат</v>
      </c>
    </row>
    <row r="20" spans="1:3" x14ac:dyDescent="0.3">
      <c r="A20" s="3">
        <v>19</v>
      </c>
      <c r="B20" t="s">
        <v>20</v>
      </c>
      <c r="C20" t="str">
        <f>HYPERLINK("https://talan.bank.gov.ua/get-user-certificate/nMZBwZgZq8hcIHg973so","Завантажити сертифікат")</f>
        <v>Завантажити сертифікат</v>
      </c>
    </row>
    <row r="21" spans="1:3" x14ac:dyDescent="0.3">
      <c r="A21" s="3">
        <v>20</v>
      </c>
      <c r="B21" t="s">
        <v>21</v>
      </c>
      <c r="C21" t="str">
        <f>HYPERLINK("https://talan.bank.gov.ua/get-user-certificate/nMZBwV992IEAuq-ULxXu","Завантажити сертифікат")</f>
        <v>Завантажити сертифікат</v>
      </c>
    </row>
    <row r="22" spans="1:3" x14ac:dyDescent="0.3">
      <c r="A22" s="3">
        <v>21</v>
      </c>
      <c r="B22" t="s">
        <v>22</v>
      </c>
      <c r="C22" t="str">
        <f>HYPERLINK("https://talan.bank.gov.ua/get-user-certificate/nMZBwziTkH0HaJWWIpe5","Завантажити сертифікат")</f>
        <v>Завантажити сертифікат</v>
      </c>
    </row>
    <row r="23" spans="1:3" x14ac:dyDescent="0.3">
      <c r="A23" s="3">
        <v>22</v>
      </c>
      <c r="B23" t="s">
        <v>23</v>
      </c>
      <c r="C23" t="str">
        <f>HYPERLINK("https://talan.bank.gov.ua/get-user-certificate/nMZBwlteNSaJlB2C0ugN","Завантажити сертифікат")</f>
        <v>Завантажити сертифікат</v>
      </c>
    </row>
    <row r="24" spans="1:3" x14ac:dyDescent="0.3">
      <c r="A24" s="3">
        <v>23</v>
      </c>
      <c r="B24" t="s">
        <v>24</v>
      </c>
      <c r="C24" t="str">
        <f>HYPERLINK("https://talan.bank.gov.ua/get-user-certificate/nMZBw9XA79ARnV0-eO27","Завантажити сертифікат")</f>
        <v>Завантажити сертифікат</v>
      </c>
    </row>
    <row r="25" spans="1:3" x14ac:dyDescent="0.3">
      <c r="A25" s="3">
        <v>24</v>
      </c>
      <c r="B25" t="s">
        <v>25</v>
      </c>
      <c r="C25" t="str">
        <f>HYPERLINK("https://talan.bank.gov.ua/get-user-certificate/nMZBw5ccUvXspDKz64PI","Завантажити сертифікат")</f>
        <v>Завантажити сертифікат</v>
      </c>
    </row>
    <row r="26" spans="1:3" x14ac:dyDescent="0.3">
      <c r="A26" s="3">
        <v>25</v>
      </c>
      <c r="B26" t="s">
        <v>26</v>
      </c>
      <c r="C26" t="str">
        <f>HYPERLINK("https://talan.bank.gov.ua/get-user-certificate/nMZBw77g5r1ust23RETl","Завантажити сертифікат")</f>
        <v>Завантажити сертифікат</v>
      </c>
    </row>
    <row r="27" spans="1:3" x14ac:dyDescent="0.3">
      <c r="A27" s="3">
        <v>26</v>
      </c>
      <c r="B27" t="s">
        <v>27</v>
      </c>
      <c r="C27" t="str">
        <f>HYPERLINK("https://talan.bank.gov.ua/get-user-certificate/nMZBwCEHFv2Gwzw3rHO5","Завантажити сертифікат")</f>
        <v>Завантажити сертифікат</v>
      </c>
    </row>
    <row r="28" spans="1:3" x14ac:dyDescent="0.3">
      <c r="A28" s="3">
        <v>27</v>
      </c>
      <c r="B28" t="s">
        <v>28</v>
      </c>
      <c r="C28" t="str">
        <f>HYPERLINK("https://talan.bank.gov.ua/get-user-certificate/nMZBwBHJDtXNRl6wBqBz","Завантажити сертифікат")</f>
        <v>Завантажити сертифікат</v>
      </c>
    </row>
    <row r="29" spans="1:3" x14ac:dyDescent="0.3">
      <c r="A29" s="3">
        <v>28</v>
      </c>
      <c r="B29" t="s">
        <v>29</v>
      </c>
      <c r="C29" t="str">
        <f>HYPERLINK("https://talan.bank.gov.ua/get-user-certificate/nMZBwJZUl9TiZiitRFfG","Завантажити сертифікат")</f>
        <v>Завантажити сертифікат</v>
      </c>
    </row>
    <row r="30" spans="1:3" x14ac:dyDescent="0.3">
      <c r="A30" s="3">
        <v>29</v>
      </c>
      <c r="B30" t="s">
        <v>30</v>
      </c>
      <c r="C30" t="str">
        <f>HYPERLINK("https://talan.bank.gov.ua/get-user-certificate/nMZBwVFg_rI5X70iiGIH","Завантажити сертифікат")</f>
        <v>Завантажити сертифікат</v>
      </c>
    </row>
    <row r="31" spans="1:3" x14ac:dyDescent="0.3">
      <c r="A31" s="3">
        <v>30</v>
      </c>
      <c r="B31" t="s">
        <v>31</v>
      </c>
      <c r="C31" t="str">
        <f>HYPERLINK("https://talan.bank.gov.ua/get-user-certificate/nMZBw3IrY_nXM2twgAHu","Завантажити сертифікат")</f>
        <v>Завантажити сертифікат</v>
      </c>
    </row>
    <row r="32" spans="1:3" x14ac:dyDescent="0.3">
      <c r="A32" s="3">
        <v>31</v>
      </c>
      <c r="B32" t="s">
        <v>32</v>
      </c>
      <c r="C32" t="str">
        <f>HYPERLINK("https://talan.bank.gov.ua/get-user-certificate/nMZBwO9xqRdR6Sedn7xA","Завантажити сертифікат")</f>
        <v>Завантажити сертифікат</v>
      </c>
    </row>
    <row r="33" spans="1:3" x14ac:dyDescent="0.3">
      <c r="A33" s="3">
        <v>32</v>
      </c>
      <c r="B33" t="s">
        <v>33</v>
      </c>
      <c r="C33" t="str">
        <f>HYPERLINK("https://talan.bank.gov.ua/get-user-certificate/nMZBwQG-fkX_9E6IlF8A","Завантажити сертифікат")</f>
        <v>Завантажити сертифікат</v>
      </c>
    </row>
    <row r="34" spans="1:3" x14ac:dyDescent="0.3">
      <c r="A34" s="3">
        <v>33</v>
      </c>
      <c r="B34" t="s">
        <v>34</v>
      </c>
      <c r="C34" t="str">
        <f>HYPERLINK("https://talan.bank.gov.ua/get-user-certificate/nMZBwGTlpSf-7KIc4a5L","Завантажити сертифікат")</f>
        <v>Завантажити сертифікат</v>
      </c>
    </row>
    <row r="35" spans="1:3" x14ac:dyDescent="0.3">
      <c r="A35" s="3">
        <v>34</v>
      </c>
      <c r="B35" t="s">
        <v>35</v>
      </c>
      <c r="C35" t="str">
        <f>HYPERLINK("https://talan.bank.gov.ua/get-user-certificate/nMZBwKPV5y2gs-HQZso5","Завантажити сертифікат")</f>
        <v>Завантажити сертифікат</v>
      </c>
    </row>
    <row r="36" spans="1:3" x14ac:dyDescent="0.3">
      <c r="A36" s="3">
        <v>35</v>
      </c>
      <c r="B36" t="s">
        <v>36</v>
      </c>
      <c r="C36" t="str">
        <f>HYPERLINK("https://talan.bank.gov.ua/get-user-certificate/nMZBwZB9IkEFxH3eympd","Завантажити сертифікат")</f>
        <v>Завантажити сертифікат</v>
      </c>
    </row>
    <row r="37" spans="1:3" x14ac:dyDescent="0.3">
      <c r="A37" s="3">
        <v>36</v>
      </c>
      <c r="B37" t="s">
        <v>37</v>
      </c>
      <c r="C37" t="str">
        <f>HYPERLINK("https://talan.bank.gov.ua/get-user-certificate/nMZBwED0mxBJYxL_wGi5","Завантажити сертифікат")</f>
        <v>Завантажити сертифікат</v>
      </c>
    </row>
    <row r="38" spans="1:3" x14ac:dyDescent="0.3">
      <c r="A38" s="3">
        <v>37</v>
      </c>
      <c r="B38" t="s">
        <v>38</v>
      </c>
      <c r="C38" t="str">
        <f>HYPERLINK("https://talan.bank.gov.ua/get-user-certificate/nMZBwn5fFlTeKuUarLM-","Завантажити сертифікат")</f>
        <v>Завантажити сертифікат</v>
      </c>
    </row>
    <row r="39" spans="1:3" x14ac:dyDescent="0.3">
      <c r="A39" s="3">
        <v>38</v>
      </c>
      <c r="B39" t="s">
        <v>39</v>
      </c>
      <c r="C39" t="str">
        <f>HYPERLINK("https://talan.bank.gov.ua/get-user-certificate/nMZBwuulwiuRD1_NQYka","Завантажити сертифікат")</f>
        <v>Завантажити сертифікат</v>
      </c>
    </row>
    <row r="40" spans="1:3" x14ac:dyDescent="0.3">
      <c r="A40" s="3">
        <v>39</v>
      </c>
      <c r="B40" t="s">
        <v>40</v>
      </c>
      <c r="C40" t="str">
        <f>HYPERLINK("https://talan.bank.gov.ua/get-user-certificate/nMZBw0X7h6R_Dmt5s5GR","Завантажити сертифікат")</f>
        <v>Завантажити сертифікат</v>
      </c>
    </row>
    <row r="41" spans="1:3" x14ac:dyDescent="0.3">
      <c r="A41" s="3">
        <v>40</v>
      </c>
      <c r="B41" t="s">
        <v>40</v>
      </c>
      <c r="C41" t="str">
        <f>HYPERLINK("https://talan.bank.gov.ua/get-user-certificate/nMZBwfEQZfIPxr_uQVNM","Завантажити сертифікат")</f>
        <v>Завантажити сертифікат</v>
      </c>
    </row>
    <row r="42" spans="1:3" x14ac:dyDescent="0.3">
      <c r="A42" s="3">
        <v>41</v>
      </c>
      <c r="B42" t="s">
        <v>41</v>
      </c>
      <c r="C42" t="str">
        <f>HYPERLINK("https://talan.bank.gov.ua/get-user-certificate/nMZBwlChwI3dytquPzIm","Завантажити сертифікат")</f>
        <v>Завантажити сертифікат</v>
      </c>
    </row>
    <row r="43" spans="1:3" x14ac:dyDescent="0.3">
      <c r="A43" s="3">
        <v>42</v>
      </c>
      <c r="B43" t="s">
        <v>42</v>
      </c>
      <c r="C43" t="str">
        <f>HYPERLINK("https://talan.bank.gov.ua/get-user-certificate/nMZBwvlJRbk3STUgWRzj","Завантажити сертифікат")</f>
        <v>Завантажити сертифікат</v>
      </c>
    </row>
    <row r="44" spans="1:3" x14ac:dyDescent="0.3">
      <c r="A44" s="3">
        <v>43</v>
      </c>
      <c r="B44" t="s">
        <v>43</v>
      </c>
      <c r="C44" t="str">
        <f>HYPERLINK("https://talan.bank.gov.ua/get-user-certificate/nMZBwQom0eYSMavivEYt","Завантажити сертифікат")</f>
        <v>Завантажити сертифікат</v>
      </c>
    </row>
    <row r="45" spans="1:3" x14ac:dyDescent="0.3">
      <c r="A45" s="3">
        <v>44</v>
      </c>
      <c r="B45" t="s">
        <v>44</v>
      </c>
      <c r="C45" t="str">
        <f>HYPERLINK("https://talan.bank.gov.ua/get-user-certificate/nMZBwkKjDT-R-Inv3Qvf","Завантажити сертифікат")</f>
        <v>Завантажити сертифікат</v>
      </c>
    </row>
    <row r="46" spans="1:3" x14ac:dyDescent="0.3">
      <c r="A46" s="3">
        <v>45</v>
      </c>
      <c r="B46" t="s">
        <v>45</v>
      </c>
      <c r="C46" t="str">
        <f>HYPERLINK("https://talan.bank.gov.ua/get-user-certificate/nMZBwX_4eO0sF-Dauell","Завантажити сертифікат")</f>
        <v>Завантажити сертифікат</v>
      </c>
    </row>
    <row r="47" spans="1:3" x14ac:dyDescent="0.3">
      <c r="A47" s="3">
        <v>46</v>
      </c>
      <c r="B47" t="s">
        <v>46</v>
      </c>
      <c r="C47" t="str">
        <f>HYPERLINK("https://talan.bank.gov.ua/get-user-certificate/nMZBwWSKSsLxJviWaz7L","Завантажити сертифікат")</f>
        <v>Завантажити сертифікат</v>
      </c>
    </row>
    <row r="48" spans="1:3" x14ac:dyDescent="0.3">
      <c r="A48" s="3">
        <v>47</v>
      </c>
      <c r="B48" t="s">
        <v>47</v>
      </c>
      <c r="C48" t="str">
        <f>HYPERLINK("https://talan.bank.gov.ua/get-user-certificate/nMZBwYjyO81wA-FzuGVT","Завантажити сертифікат")</f>
        <v>Завантажити сертифікат</v>
      </c>
    </row>
    <row r="49" spans="1:3" x14ac:dyDescent="0.3">
      <c r="A49" s="3">
        <v>48</v>
      </c>
      <c r="B49" t="s">
        <v>48</v>
      </c>
      <c r="C49" t="str">
        <f>HYPERLINK("https://talan.bank.gov.ua/get-user-certificate/nMZBwO4o-9KcksWwK74X","Завантажити сертифікат")</f>
        <v>Завантажити сертифікат</v>
      </c>
    </row>
    <row r="50" spans="1:3" x14ac:dyDescent="0.3">
      <c r="A50" s="3">
        <v>49</v>
      </c>
      <c r="B50" t="s">
        <v>49</v>
      </c>
      <c r="C50" t="str">
        <f>HYPERLINK("https://talan.bank.gov.ua/get-user-certificate/nMZBwQCC4dadnas9fNP2","Завантажити сертифікат")</f>
        <v>Завантажити сертифікат</v>
      </c>
    </row>
    <row r="51" spans="1:3" x14ac:dyDescent="0.3">
      <c r="A51" s="3">
        <v>50</v>
      </c>
      <c r="B51" t="s">
        <v>50</v>
      </c>
      <c r="C51" t="str">
        <f>HYPERLINK("https://talan.bank.gov.ua/get-user-certificate/nMZBwizjt96VDvP8Dw9L","Завантажити сертифікат")</f>
        <v>Завантажити сертифікат</v>
      </c>
    </row>
    <row r="52" spans="1:3" x14ac:dyDescent="0.3">
      <c r="A52" s="3">
        <v>51</v>
      </c>
      <c r="B52" t="s">
        <v>51</v>
      </c>
      <c r="C52" t="str">
        <f>HYPERLINK("https://talan.bank.gov.ua/get-user-certificate/nMZBw8osr8AhrWOe29Qx","Завантажити сертифікат")</f>
        <v>Завантажити сертифікат</v>
      </c>
    </row>
    <row r="53" spans="1:3" x14ac:dyDescent="0.3">
      <c r="A53" s="3">
        <v>52</v>
      </c>
      <c r="B53" t="s">
        <v>52</v>
      </c>
      <c r="C53" t="str">
        <f>HYPERLINK("https://talan.bank.gov.ua/get-user-certificate/nMZBwmdNLOYfZ7yLSCNM","Завантажити сертифікат")</f>
        <v>Завантажити сертифікат</v>
      </c>
    </row>
    <row r="54" spans="1:3" x14ac:dyDescent="0.3">
      <c r="A54" s="3">
        <v>53</v>
      </c>
      <c r="B54" t="s">
        <v>53</v>
      </c>
      <c r="C54" t="str">
        <f>HYPERLINK("https://talan.bank.gov.ua/get-user-certificate/nMZBwzl-Xo9mCjWqVP6A","Завантажити сертифікат")</f>
        <v>Завантажити сертифікат</v>
      </c>
    </row>
    <row r="55" spans="1:3" x14ac:dyDescent="0.3">
      <c r="A55" s="3">
        <v>54</v>
      </c>
      <c r="B55" t="s">
        <v>54</v>
      </c>
      <c r="C55" t="str">
        <f>HYPERLINK("https://talan.bank.gov.ua/get-user-certificate/nMZBwuejkSp9RlOLZAqk","Завантажити сертифікат")</f>
        <v>Завантажити сертифікат</v>
      </c>
    </row>
    <row r="56" spans="1:3" x14ac:dyDescent="0.3">
      <c r="A56" s="3">
        <v>55</v>
      </c>
      <c r="B56" t="s">
        <v>55</v>
      </c>
      <c r="C56" t="str">
        <f>HYPERLINK("https://talan.bank.gov.ua/get-user-certificate/nMZBwplFgqRZvXQv-Q4h","Завантажити сертифікат")</f>
        <v>Завантажити сертифікат</v>
      </c>
    </row>
    <row r="57" spans="1:3" x14ac:dyDescent="0.3">
      <c r="A57" s="3">
        <v>56</v>
      </c>
      <c r="B57" t="s">
        <v>56</v>
      </c>
      <c r="C57" t="str">
        <f>HYPERLINK("https://talan.bank.gov.ua/get-user-certificate/nMZBw9G020wMSaUp44mh","Завантажити сертифікат")</f>
        <v>Завантажити сертифікат</v>
      </c>
    </row>
    <row r="58" spans="1:3" x14ac:dyDescent="0.3">
      <c r="A58" s="3">
        <v>57</v>
      </c>
      <c r="B58" t="s">
        <v>57</v>
      </c>
      <c r="C58" t="str">
        <f>HYPERLINK("https://talan.bank.gov.ua/get-user-certificate/nMZBwgGoBzSQMbwAjwHO","Завантажити сертифікат")</f>
        <v>Завантажити сертифікат</v>
      </c>
    </row>
    <row r="59" spans="1:3" x14ac:dyDescent="0.3">
      <c r="A59" s="3">
        <v>58</v>
      </c>
      <c r="B59" t="s">
        <v>58</v>
      </c>
      <c r="C59" t="str">
        <f>HYPERLINK("https://talan.bank.gov.ua/get-user-certificate/nMZBw7Ir0VEy7i2UKCJy","Завантажити сертифікат")</f>
        <v>Завантажити сертифікат</v>
      </c>
    </row>
    <row r="60" spans="1:3" x14ac:dyDescent="0.3">
      <c r="A60" s="3">
        <v>59</v>
      </c>
      <c r="B60" t="s">
        <v>59</v>
      </c>
      <c r="C60" t="str">
        <f>HYPERLINK("https://talan.bank.gov.ua/get-user-certificate/nMZBw7pYm6zxJIOwIpSg","Завантажити сертифікат")</f>
        <v>Завантажити сертифікат</v>
      </c>
    </row>
    <row r="61" spans="1:3" x14ac:dyDescent="0.3">
      <c r="A61" s="3">
        <v>60</v>
      </c>
      <c r="B61" t="s">
        <v>60</v>
      </c>
      <c r="C61" t="str">
        <f>HYPERLINK("https://talan.bank.gov.ua/get-user-certificate/nMZBwDQ5-NfnT4CJa5g_","Завантажити сертифікат")</f>
        <v>Завантажити сертифікат</v>
      </c>
    </row>
    <row r="62" spans="1:3" x14ac:dyDescent="0.3">
      <c r="A62" s="3">
        <v>61</v>
      </c>
      <c r="B62" t="s">
        <v>61</v>
      </c>
      <c r="C62" t="str">
        <f>HYPERLINK("https://talan.bank.gov.ua/get-user-certificate/nMZBw7MWKb30o-zNxMst","Завантажити сертифікат")</f>
        <v>Завантажити сертифікат</v>
      </c>
    </row>
    <row r="63" spans="1:3" x14ac:dyDescent="0.3">
      <c r="A63" s="3">
        <v>62</v>
      </c>
      <c r="B63" t="s">
        <v>62</v>
      </c>
      <c r="C63" t="str">
        <f>HYPERLINK("https://talan.bank.gov.ua/get-user-certificate/nMZBwwobsTepSOnNi04Q","Завантажити сертифікат")</f>
        <v>Завантажити сертифікат</v>
      </c>
    </row>
    <row r="64" spans="1:3" x14ac:dyDescent="0.3">
      <c r="A64" s="3">
        <v>63</v>
      </c>
      <c r="B64" t="s">
        <v>63</v>
      </c>
      <c r="C64" t="str">
        <f>HYPERLINK("https://talan.bank.gov.ua/get-user-certificate/nMZBwfp9hRCtYxxhwygh","Завантажити сертифікат")</f>
        <v>Завантажити сертифікат</v>
      </c>
    </row>
    <row r="65" spans="1:3" x14ac:dyDescent="0.3">
      <c r="A65" s="3">
        <v>64</v>
      </c>
      <c r="B65" t="s">
        <v>64</v>
      </c>
      <c r="C65" t="str">
        <f>HYPERLINK("https://talan.bank.gov.ua/get-user-certificate/nMZBw1p_L70lQddTy32I","Завантажити сертифікат")</f>
        <v>Завантажити сертифікат</v>
      </c>
    </row>
    <row r="66" spans="1:3" x14ac:dyDescent="0.3">
      <c r="A66" s="3">
        <v>65</v>
      </c>
      <c r="B66" t="s">
        <v>65</v>
      </c>
      <c r="C66" t="str">
        <f>HYPERLINK("https://talan.bank.gov.ua/get-user-certificate/nMZBwX-NkFfJ-N79oNlr","Завантажити сертифікат")</f>
        <v>Завантажити сертифікат</v>
      </c>
    </row>
    <row r="67" spans="1:3" x14ac:dyDescent="0.3">
      <c r="A67" s="3">
        <v>66</v>
      </c>
      <c r="B67" t="s">
        <v>66</v>
      </c>
      <c r="C67" t="str">
        <f>HYPERLINK("https://talan.bank.gov.ua/get-user-certificate/nMZBwJjl9FLQTf090Irq","Завантажити сертифікат")</f>
        <v>Завантажити сертифікат</v>
      </c>
    </row>
    <row r="68" spans="1:3" x14ac:dyDescent="0.3">
      <c r="A68" s="3">
        <v>67</v>
      </c>
      <c r="B68" t="s">
        <v>67</v>
      </c>
      <c r="C68" t="str">
        <f>HYPERLINK("https://talan.bank.gov.ua/get-user-certificate/nMZBwvN_Pv7sc5Z5bwQI","Завантажити сертифікат")</f>
        <v>Завантажити сертифікат</v>
      </c>
    </row>
    <row r="69" spans="1:3" x14ac:dyDescent="0.3">
      <c r="A69" s="3">
        <v>68</v>
      </c>
      <c r="B69" t="s">
        <v>68</v>
      </c>
      <c r="C69" t="str">
        <f>HYPERLINK("https://talan.bank.gov.ua/get-user-certificate/nMZBwU3T4i1ixoBhnb1m","Завантажити сертифікат")</f>
        <v>Завантажити сертифікат</v>
      </c>
    </row>
    <row r="70" spans="1:3" x14ac:dyDescent="0.3">
      <c r="A70" s="3">
        <v>69</v>
      </c>
      <c r="B70" t="s">
        <v>69</v>
      </c>
      <c r="C70" t="str">
        <f>HYPERLINK("https://talan.bank.gov.ua/get-user-certificate/nMZBwHxJMNhgajAJPHKc","Завантажити сертифікат")</f>
        <v>Завантажити сертифікат</v>
      </c>
    </row>
    <row r="71" spans="1:3" x14ac:dyDescent="0.3">
      <c r="A71" s="3">
        <v>70</v>
      </c>
      <c r="B71" t="s">
        <v>70</v>
      </c>
      <c r="C71" t="str">
        <f>HYPERLINK("https://talan.bank.gov.ua/get-user-certificate/nMZBw5lxzHEQ7UeClnv7","Завантажити сертифікат")</f>
        <v>Завантажити сертифікат</v>
      </c>
    </row>
    <row r="72" spans="1:3" x14ac:dyDescent="0.3">
      <c r="A72" s="3">
        <v>71</v>
      </c>
      <c r="B72" t="s">
        <v>71</v>
      </c>
      <c r="C72" t="str">
        <f>HYPERLINK("https://talan.bank.gov.ua/get-user-certificate/nMZBwDoTWe9Z2k81HXrZ","Завантажити сертифікат")</f>
        <v>Завантажити сертифікат</v>
      </c>
    </row>
    <row r="73" spans="1:3" x14ac:dyDescent="0.3">
      <c r="A73" s="3">
        <v>72</v>
      </c>
      <c r="B73" t="s">
        <v>72</v>
      </c>
      <c r="C73" t="str">
        <f>HYPERLINK("https://talan.bank.gov.ua/get-user-certificate/nMZBwQo-pvxDXrMtIZ_u","Завантажити сертифікат")</f>
        <v>Завантажити сертифікат</v>
      </c>
    </row>
    <row r="74" spans="1:3" x14ac:dyDescent="0.3">
      <c r="A74" s="3">
        <v>73</v>
      </c>
      <c r="B74" t="s">
        <v>73</v>
      </c>
      <c r="C74" t="str">
        <f>HYPERLINK("https://talan.bank.gov.ua/get-user-certificate/nMZBwwcnO0-IVUhpeZPJ","Завантажити сертифікат")</f>
        <v>Завантажити сертифікат</v>
      </c>
    </row>
    <row r="75" spans="1:3" x14ac:dyDescent="0.3">
      <c r="A75" s="3">
        <v>74</v>
      </c>
      <c r="B75" t="s">
        <v>74</v>
      </c>
      <c r="C75" t="str">
        <f>HYPERLINK("https://talan.bank.gov.ua/get-user-certificate/nMZBwSsEVlaR7LEaQpaH","Завантажити сертифікат")</f>
        <v>Завантажити сертифікат</v>
      </c>
    </row>
    <row r="76" spans="1:3" x14ac:dyDescent="0.3">
      <c r="A76" s="3">
        <v>75</v>
      </c>
      <c r="B76" t="s">
        <v>75</v>
      </c>
      <c r="C76" t="str">
        <f>HYPERLINK("https://talan.bank.gov.ua/get-user-certificate/nMZBwPbH2_-KZsjYgk0S","Завантажити сертифікат")</f>
        <v>Завантажити сертифікат</v>
      </c>
    </row>
    <row r="77" spans="1:3" x14ac:dyDescent="0.3">
      <c r="A77" s="3">
        <v>76</v>
      </c>
      <c r="B77" t="s">
        <v>76</v>
      </c>
      <c r="C77" t="str">
        <f>HYPERLINK("https://talan.bank.gov.ua/get-user-certificate/nMZBwJtdqXgudB8d1DkH","Завантажити сертифікат")</f>
        <v>Завантажити сертифікат</v>
      </c>
    </row>
    <row r="78" spans="1:3" x14ac:dyDescent="0.3">
      <c r="A78" s="3">
        <v>77</v>
      </c>
      <c r="B78" t="s">
        <v>77</v>
      </c>
      <c r="C78" t="str">
        <f>HYPERLINK("https://talan.bank.gov.ua/get-user-certificate/nMZBwvYpem_1vlC8Oc6Q","Завантажити сертифікат")</f>
        <v>Завантажити сертифікат</v>
      </c>
    </row>
    <row r="79" spans="1:3" x14ac:dyDescent="0.3">
      <c r="A79" s="3">
        <v>78</v>
      </c>
      <c r="B79" t="s">
        <v>78</v>
      </c>
      <c r="C79" t="str">
        <f>HYPERLINK("https://talan.bank.gov.ua/get-user-certificate/nMZBwVgsQXCkZTBePEz9","Завантажити сертифікат")</f>
        <v>Завантажити сертифікат</v>
      </c>
    </row>
    <row r="80" spans="1:3" x14ac:dyDescent="0.3">
      <c r="A80" s="3">
        <v>79</v>
      </c>
      <c r="B80" t="s">
        <v>79</v>
      </c>
      <c r="C80" t="str">
        <f>HYPERLINK("https://talan.bank.gov.ua/get-user-certificate/nMZBwiO-CyNasiLMLyab","Завантажити сертифікат")</f>
        <v>Завантажити сертифікат</v>
      </c>
    </row>
    <row r="81" spans="1:3" x14ac:dyDescent="0.3">
      <c r="A81" s="3">
        <v>80</v>
      </c>
      <c r="B81" t="s">
        <v>80</v>
      </c>
      <c r="C81" t="str">
        <f>HYPERLINK("https://talan.bank.gov.ua/get-user-certificate/nMZBwmWa2JJ65wtKFqvX","Завантажити сертифікат")</f>
        <v>Завантажити сертифікат</v>
      </c>
    </row>
    <row r="82" spans="1:3" x14ac:dyDescent="0.3">
      <c r="A82" s="3">
        <v>81</v>
      </c>
      <c r="B82" t="s">
        <v>81</v>
      </c>
      <c r="C82" t="str">
        <f>HYPERLINK("https://talan.bank.gov.ua/get-user-certificate/nMZBwU51ePsnVEq5QdQr","Завантажити сертифікат")</f>
        <v>Завантажити сертифікат</v>
      </c>
    </row>
    <row r="83" spans="1:3" x14ac:dyDescent="0.3">
      <c r="A83" s="3">
        <v>82</v>
      </c>
      <c r="B83" t="s">
        <v>82</v>
      </c>
      <c r="C83" t="str">
        <f>HYPERLINK("https://talan.bank.gov.ua/get-user-certificate/nMZBwXvCmKVmKM1AmCId","Завантажити сертифікат")</f>
        <v>Завантажити сертифікат</v>
      </c>
    </row>
    <row r="84" spans="1:3" x14ac:dyDescent="0.3">
      <c r="A84" s="3">
        <v>83</v>
      </c>
      <c r="B84" t="s">
        <v>83</v>
      </c>
      <c r="C84" t="str">
        <f>HYPERLINK("https://talan.bank.gov.ua/get-user-certificate/nMZBwNYYJmcgX9fvDwsP","Завантажити сертифікат")</f>
        <v>Завантажити сертифікат</v>
      </c>
    </row>
    <row r="85" spans="1:3" x14ac:dyDescent="0.3">
      <c r="A85" s="3">
        <v>84</v>
      </c>
      <c r="B85" t="s">
        <v>84</v>
      </c>
      <c r="C85" t="str">
        <f>HYPERLINK("https://talan.bank.gov.ua/get-user-certificate/nMZBwXLeGz9AlJdZ4r30","Завантажити сертифікат")</f>
        <v>Завантажити сертифікат</v>
      </c>
    </row>
    <row r="86" spans="1:3" x14ac:dyDescent="0.3">
      <c r="A86" s="3">
        <v>85</v>
      </c>
      <c r="B86" t="s">
        <v>85</v>
      </c>
      <c r="C86" t="str">
        <f>HYPERLINK("https://talan.bank.gov.ua/get-user-certificate/nMZBwyBDRs5cXm_-I3FA","Завантажити сертифікат")</f>
        <v>Завантажити сертифікат</v>
      </c>
    </row>
    <row r="87" spans="1:3" x14ac:dyDescent="0.3">
      <c r="A87" s="3">
        <v>86</v>
      </c>
      <c r="B87" t="s">
        <v>86</v>
      </c>
      <c r="C87" t="str">
        <f>HYPERLINK("https://talan.bank.gov.ua/get-user-certificate/nMZBwpJvBDZ2c8XpYwJ7","Завантажити сертифікат")</f>
        <v>Завантажити сертифікат</v>
      </c>
    </row>
    <row r="88" spans="1:3" x14ac:dyDescent="0.3">
      <c r="A88" s="3">
        <v>87</v>
      </c>
      <c r="B88" t="s">
        <v>87</v>
      </c>
      <c r="C88" t="str">
        <f>HYPERLINK("https://talan.bank.gov.ua/get-user-certificate/nMZBwi9Af7Kfus7Q_YHh","Завантажити сертифікат")</f>
        <v>Завантажити сертифікат</v>
      </c>
    </row>
    <row r="89" spans="1:3" x14ac:dyDescent="0.3">
      <c r="A89" s="3">
        <v>88</v>
      </c>
      <c r="B89" t="s">
        <v>88</v>
      </c>
      <c r="C89" t="str">
        <f>HYPERLINK("https://talan.bank.gov.ua/get-user-certificate/nMZBwg960YbyOM5aw9Du","Завантажити сертифікат")</f>
        <v>Завантажити сертифікат</v>
      </c>
    </row>
    <row r="90" spans="1:3" x14ac:dyDescent="0.3">
      <c r="A90" s="3">
        <v>89</v>
      </c>
      <c r="B90" t="s">
        <v>89</v>
      </c>
      <c r="C90" t="str">
        <f>HYPERLINK("https://talan.bank.gov.ua/get-user-certificate/nMZBwwEtQQho1GYgcrl8","Завантажити сертифікат")</f>
        <v>Завантажити сертифікат</v>
      </c>
    </row>
    <row r="91" spans="1:3" x14ac:dyDescent="0.3">
      <c r="A91" s="3">
        <v>90</v>
      </c>
      <c r="B91" t="s">
        <v>90</v>
      </c>
      <c r="C91" t="str">
        <f>HYPERLINK("https://talan.bank.gov.ua/get-user-certificate/nMZBwn8WofUboJHzbOVf","Завантажити сертифікат")</f>
        <v>Завантажити сертифікат</v>
      </c>
    </row>
    <row r="92" spans="1:3" x14ac:dyDescent="0.3">
      <c r="A92" s="3">
        <v>91</v>
      </c>
      <c r="B92" t="s">
        <v>91</v>
      </c>
      <c r="C92" t="str">
        <f>HYPERLINK("https://talan.bank.gov.ua/get-user-certificate/nMZBw3h23siR-mJEAooX","Завантажити сертифікат")</f>
        <v>Завантажити сертифікат</v>
      </c>
    </row>
    <row r="93" spans="1:3" x14ac:dyDescent="0.3">
      <c r="A93" s="3">
        <v>92</v>
      </c>
      <c r="B93" t="s">
        <v>92</v>
      </c>
      <c r="C93" t="str">
        <f>HYPERLINK("https://talan.bank.gov.ua/get-user-certificate/nMZBwl02-E-J60y_3deS","Завантажити сертифікат")</f>
        <v>Завантажити сертифікат</v>
      </c>
    </row>
    <row r="94" spans="1:3" x14ac:dyDescent="0.3">
      <c r="A94" s="3">
        <v>93</v>
      </c>
      <c r="B94" t="s">
        <v>93</v>
      </c>
      <c r="C94" t="str">
        <f>HYPERLINK("https://talan.bank.gov.ua/get-user-certificate/nMZBw7t9aDiYfRn439yD","Завантажити сертифікат")</f>
        <v>Завантажити сертифікат</v>
      </c>
    </row>
    <row r="95" spans="1:3" x14ac:dyDescent="0.3">
      <c r="A95" s="3">
        <v>94</v>
      </c>
      <c r="B95" t="s">
        <v>94</v>
      </c>
      <c r="C95" t="str">
        <f>HYPERLINK("https://talan.bank.gov.ua/get-user-certificate/nMZBwyr2X51zU0gEY6Oh","Завантажити сертифікат")</f>
        <v>Завантажити сертифікат</v>
      </c>
    </row>
    <row r="96" spans="1:3" x14ac:dyDescent="0.3">
      <c r="A96" s="3">
        <v>95</v>
      </c>
      <c r="B96" t="s">
        <v>95</v>
      </c>
      <c r="C96" t="str">
        <f>HYPERLINK("https://talan.bank.gov.ua/get-user-certificate/nMZBwrW2K9x6CX7FfLQw","Завантажити сертифікат")</f>
        <v>Завантажити сертифікат</v>
      </c>
    </row>
    <row r="97" spans="1:3" x14ac:dyDescent="0.3">
      <c r="A97" s="3">
        <v>96</v>
      </c>
      <c r="B97" t="s">
        <v>96</v>
      </c>
      <c r="C97" t="str">
        <f>HYPERLINK("https://talan.bank.gov.ua/get-user-certificate/nMZBw9vJIS29BhVirNno","Завантажити сертифікат")</f>
        <v>Завантажити сертифікат</v>
      </c>
    </row>
    <row r="98" spans="1:3" x14ac:dyDescent="0.3">
      <c r="A98" s="3">
        <v>97</v>
      </c>
      <c r="B98" t="s">
        <v>97</v>
      </c>
      <c r="C98" t="str">
        <f>HYPERLINK("https://talan.bank.gov.ua/get-user-certificate/nMZBw4kNQ3OtWRbvff-Y","Завантажити сертифікат")</f>
        <v>Завантажити сертифікат</v>
      </c>
    </row>
    <row r="99" spans="1:3" x14ac:dyDescent="0.3">
      <c r="A99" s="3">
        <v>98</v>
      </c>
      <c r="B99" t="s">
        <v>98</v>
      </c>
      <c r="C99" t="str">
        <f>HYPERLINK("https://talan.bank.gov.ua/get-user-certificate/nMZBwPPPbIVWrQDV3e3f","Завантажити сертифікат")</f>
        <v>Завантажити сертифікат</v>
      </c>
    </row>
    <row r="100" spans="1:3" x14ac:dyDescent="0.3">
      <c r="A100" s="3">
        <v>99</v>
      </c>
      <c r="B100" t="s">
        <v>99</v>
      </c>
      <c r="C100" t="str">
        <f>HYPERLINK("https://talan.bank.gov.ua/get-user-certificate/nMZBw0zrWwizOuWO8yKb","Завантажити сертифікат")</f>
        <v>Завантажити сертифікат</v>
      </c>
    </row>
    <row r="101" spans="1:3" x14ac:dyDescent="0.3">
      <c r="A101" s="3">
        <v>100</v>
      </c>
      <c r="B101" t="s">
        <v>100</v>
      </c>
      <c r="C101" t="str">
        <f>HYPERLINK("https://talan.bank.gov.ua/get-user-certificate/nMZBwsEFQCinXL34Klmq","Завантажити сертифікат")</f>
        <v>Завантажити сертифікат</v>
      </c>
    </row>
    <row r="102" spans="1:3" x14ac:dyDescent="0.3">
      <c r="A102" s="3">
        <v>101</v>
      </c>
      <c r="B102" t="s">
        <v>101</v>
      </c>
      <c r="C102" t="str">
        <f>HYPERLINK("https://talan.bank.gov.ua/get-user-certificate/nMZBwY1mLHxatVqLOWKF","Завантажити сертифікат")</f>
        <v>Завантажити сертифікат</v>
      </c>
    </row>
    <row r="103" spans="1:3" x14ac:dyDescent="0.3">
      <c r="A103" s="3">
        <v>102</v>
      </c>
      <c r="B103" t="s">
        <v>102</v>
      </c>
      <c r="C103" t="str">
        <f>HYPERLINK("https://talan.bank.gov.ua/get-user-certificate/nMZBw3wlO19l5L-ITuNI","Завантажити сертифікат")</f>
        <v>Завантажити сертифікат</v>
      </c>
    </row>
    <row r="104" spans="1:3" x14ac:dyDescent="0.3">
      <c r="A104" s="3">
        <v>103</v>
      </c>
      <c r="B104" t="s">
        <v>103</v>
      </c>
      <c r="C104" t="str">
        <f>HYPERLINK("https://talan.bank.gov.ua/get-user-certificate/nMZBwVyg72LEib0P7T26","Завантажити сертифікат")</f>
        <v>Завантажити сертифікат</v>
      </c>
    </row>
    <row r="105" spans="1:3" x14ac:dyDescent="0.3">
      <c r="A105" s="3">
        <v>104</v>
      </c>
      <c r="B105" t="s">
        <v>104</v>
      </c>
      <c r="C105" t="str">
        <f>HYPERLINK("https://talan.bank.gov.ua/get-user-certificate/nMZBw8F6FN2rZnxO9SKM","Завантажити сертифікат")</f>
        <v>Завантажити сертифікат</v>
      </c>
    </row>
    <row r="106" spans="1:3" x14ac:dyDescent="0.3">
      <c r="A106" s="3">
        <v>105</v>
      </c>
      <c r="B106" t="s">
        <v>105</v>
      </c>
      <c r="C106" t="str">
        <f>HYPERLINK("https://talan.bank.gov.ua/get-user-certificate/nMZBwDS-Ey5iLypIkbW2","Завантажити сертифікат")</f>
        <v>Завантажити сертифікат</v>
      </c>
    </row>
    <row r="107" spans="1:3" x14ac:dyDescent="0.3">
      <c r="A107" s="3">
        <v>106</v>
      </c>
      <c r="B107" t="s">
        <v>106</v>
      </c>
      <c r="C107" t="str">
        <f>HYPERLINK("https://talan.bank.gov.ua/get-user-certificate/nMZBwj45dKaZ2Gz1c614","Завантажити сертифікат")</f>
        <v>Завантажити сертифікат</v>
      </c>
    </row>
    <row r="108" spans="1:3" x14ac:dyDescent="0.3">
      <c r="A108" s="3">
        <v>107</v>
      </c>
      <c r="B108" t="s">
        <v>107</v>
      </c>
      <c r="C108" t="str">
        <f>HYPERLINK("https://talan.bank.gov.ua/get-user-certificate/nMZBwogz1wBM3HU5h2g5","Завантажити сертифікат")</f>
        <v>Завантажити сертифікат</v>
      </c>
    </row>
    <row r="109" spans="1:3" x14ac:dyDescent="0.3">
      <c r="A109" s="3">
        <v>108</v>
      </c>
      <c r="B109" t="s">
        <v>108</v>
      </c>
      <c r="C109" t="str">
        <f>HYPERLINK("https://talan.bank.gov.ua/get-user-certificate/nMZBwVBR3Cy59YwfWH7a","Завантажити сертифікат")</f>
        <v>Завантажити сертифікат</v>
      </c>
    </row>
    <row r="110" spans="1:3" x14ac:dyDescent="0.3">
      <c r="A110" s="3">
        <v>109</v>
      </c>
      <c r="B110" t="s">
        <v>109</v>
      </c>
      <c r="C110" t="str">
        <f>HYPERLINK("https://talan.bank.gov.ua/get-user-certificate/nMZBwVHIFEjdKSmgsTes","Завантажити сертифікат")</f>
        <v>Завантажити сертифікат</v>
      </c>
    </row>
    <row r="111" spans="1:3" x14ac:dyDescent="0.3">
      <c r="A111" s="3">
        <v>110</v>
      </c>
      <c r="B111" t="s">
        <v>110</v>
      </c>
      <c r="C111" t="str">
        <f>HYPERLINK("https://talan.bank.gov.ua/get-user-certificate/nMZBwaZhRJt3mxlycwbp","Завантажити сертифікат")</f>
        <v>Завантажити сертифікат</v>
      </c>
    </row>
    <row r="112" spans="1:3" x14ac:dyDescent="0.3">
      <c r="A112" s="3">
        <v>111</v>
      </c>
      <c r="B112" t="s">
        <v>111</v>
      </c>
      <c r="C112" t="str">
        <f>HYPERLINK("https://talan.bank.gov.ua/get-user-certificate/nMZBwmnvKyPklQkLmJ0U","Завантажити сертифікат")</f>
        <v>Завантажити сертифікат</v>
      </c>
    </row>
    <row r="113" spans="1:3" x14ac:dyDescent="0.3">
      <c r="A113" s="3">
        <v>112</v>
      </c>
      <c r="B113" t="s">
        <v>112</v>
      </c>
      <c r="C113" t="str">
        <f>HYPERLINK("https://talan.bank.gov.ua/get-user-certificate/nMZBw5A4uVa_lYm3Humt","Завантажити сертифікат")</f>
        <v>Завантажити сертифікат</v>
      </c>
    </row>
    <row r="114" spans="1:3" x14ac:dyDescent="0.3">
      <c r="A114" s="3">
        <v>113</v>
      </c>
      <c r="B114" t="s">
        <v>113</v>
      </c>
      <c r="C114" t="str">
        <f>HYPERLINK("https://talan.bank.gov.ua/get-user-certificate/nMZBwrzHV3lSlQd3uNiK","Завантажити сертифікат")</f>
        <v>Завантажити сертифікат</v>
      </c>
    </row>
    <row r="115" spans="1:3" x14ac:dyDescent="0.3">
      <c r="A115" s="3">
        <v>114</v>
      </c>
      <c r="B115" t="s">
        <v>114</v>
      </c>
      <c r="C115" t="str">
        <f>HYPERLINK("https://talan.bank.gov.ua/get-user-certificate/nMZBw4wTpvk6d05f8SaM","Завантажити сертифікат")</f>
        <v>Завантажити сертифікат</v>
      </c>
    </row>
    <row r="116" spans="1:3" x14ac:dyDescent="0.3">
      <c r="A116" s="3">
        <v>115</v>
      </c>
      <c r="B116" t="s">
        <v>115</v>
      </c>
      <c r="C116" t="str">
        <f>HYPERLINK("https://talan.bank.gov.ua/get-user-certificate/nMZBw-AxWrykpFNPnQD-","Завантажити сертифікат")</f>
        <v>Завантажити сертифікат</v>
      </c>
    </row>
    <row r="117" spans="1:3" x14ac:dyDescent="0.3">
      <c r="A117" s="3">
        <v>116</v>
      </c>
      <c r="B117" t="s">
        <v>116</v>
      </c>
      <c r="C117" t="str">
        <f>HYPERLINK("https://talan.bank.gov.ua/get-user-certificate/nMZBwVbh-SfCzK5GHClt","Завантажити сертифікат")</f>
        <v>Завантажити сертифікат</v>
      </c>
    </row>
    <row r="118" spans="1:3" x14ac:dyDescent="0.3">
      <c r="A118" s="3">
        <v>117</v>
      </c>
      <c r="B118" t="s">
        <v>117</v>
      </c>
      <c r="C118" t="str">
        <f>HYPERLINK("https://talan.bank.gov.ua/get-user-certificate/nMZBwVAPOrSLS90su1Js","Завантажити сертифікат")</f>
        <v>Завантажити сертифікат</v>
      </c>
    </row>
    <row r="119" spans="1:3" x14ac:dyDescent="0.3">
      <c r="A119" s="3">
        <v>118</v>
      </c>
      <c r="B119" t="s">
        <v>118</v>
      </c>
      <c r="C119" t="str">
        <f>HYPERLINK("https://talan.bank.gov.ua/get-user-certificate/nMZBwjiQV3xvZtUdEXwe","Завантажити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</hyperlinks>
  <pageMargins left="0.7" right="0.7" top="0.75" bottom="0.75" header="0.3" footer="0.3"/>
  <pageSetup paperSize="9" orientation="portrait"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2023-06-26T18:47:39Z</dcterms:created>
  <dcterms:modified xsi:type="dcterms:W3CDTF">2023-07-07T10:29:37Z</dcterms:modified>
  <cp:category/>
</cp:coreProperties>
</file>