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UsersNBU\003369\Desktop\Сертифікати #ЩедрийВівторок 2025\"/>
    </mc:Choice>
  </mc:AlternateContent>
  <bookViews>
    <workbookView xWindow="0" yWindow="0" windowWidth="23040" windowHeight="8784"/>
  </bookViews>
  <sheets>
    <sheet name="Worksheet" sheetId="1" r:id="rId1"/>
  </sheets>
  <calcPr calcId="162913"/>
</workbook>
</file>

<file path=xl/calcChain.xml><?xml version="1.0" encoding="utf-8"?>
<calcChain xmlns="http://schemas.openxmlformats.org/spreadsheetml/2006/main">
  <c r="D40" i="1" l="1"/>
  <c r="D101" i="1" l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D2" i="1"/>
</calcChain>
</file>

<file path=xl/sharedStrings.xml><?xml version="1.0" encoding="utf-8"?>
<sst xmlns="http://schemas.openxmlformats.org/spreadsheetml/2006/main" count="304" uniqueCount="205">
  <si>
    <t>номер</t>
  </si>
  <si>
    <t>дата</t>
  </si>
  <si>
    <t>Посилання на сертифікат</t>
  </si>
  <si>
    <t>ЩВ2025_ДС_001</t>
  </si>
  <si>
    <t>13 січня 2026 р.</t>
  </si>
  <si>
    <t>Аліна Сокирко</t>
  </si>
  <si>
    <t>ЩВ2025_ДС_002</t>
  </si>
  <si>
    <t>Алла Таюнда</t>
  </si>
  <si>
    <t>ЩВ2025_ДС_003</t>
  </si>
  <si>
    <t>Андрушко Алла</t>
  </si>
  <si>
    <t>ЩВ2025_ДС_004</t>
  </si>
  <si>
    <t>Астрашевська Тетяна Леонідівна</t>
  </si>
  <si>
    <t>ЩВ2025_ДС_005</t>
  </si>
  <si>
    <t>Бабіцька Оксана Павлівна</t>
  </si>
  <si>
    <t>ЩВ2025_ДС_006</t>
  </si>
  <si>
    <t>Бартельова Алла</t>
  </si>
  <si>
    <t>ЩВ2025_ДС_007</t>
  </si>
  <si>
    <t>Бартошук Маргарита Миколаївна</t>
  </si>
  <si>
    <t>ЩВ2025_ДС_008</t>
  </si>
  <si>
    <t>Батіг Катерина</t>
  </si>
  <si>
    <t>ЩВ2025_ДС_009</t>
  </si>
  <si>
    <t>Батрак Аліна</t>
  </si>
  <si>
    <t>ЩВ2025_ДС_010</t>
  </si>
  <si>
    <t>Беденко Світлана Миколаївна</t>
  </si>
  <si>
    <t>ЩВ2025_ДС_011</t>
  </si>
  <si>
    <t>Безрук Катерина Олександрівна</t>
  </si>
  <si>
    <t>ЩВ2025_ДС_012</t>
  </si>
  <si>
    <t>Біла Яна Володимирівна</t>
  </si>
  <si>
    <t>ЩВ2025_ДС_013</t>
  </si>
  <si>
    <t>Богомазова Вікторія Петрівна</t>
  </si>
  <si>
    <t>ЩВ2025_ДС_014</t>
  </si>
  <si>
    <t>Бондар Катерина</t>
  </si>
  <si>
    <t>ЩВ2025_ДС_015</t>
  </si>
  <si>
    <t>Василенко Богдана Володимирівна</t>
  </si>
  <si>
    <t>ЩВ2025_ДС_016</t>
  </si>
  <si>
    <t>Васільєва Прасковія</t>
  </si>
  <si>
    <t>ЩВ2025_ДС_017</t>
  </si>
  <si>
    <t>Вовчук Лариса Йосипівна</t>
  </si>
  <si>
    <t>ЩВ2025_ДС_018</t>
  </si>
  <si>
    <t>Войчишина Валентина Леонідівна</t>
  </si>
  <si>
    <t>ЩВ2025_ДС_019</t>
  </si>
  <si>
    <t>Волинець Оксана Анатоліївна</t>
  </si>
  <si>
    <t>ЩВ2025_ДС_020</t>
  </si>
  <si>
    <t>Гілка Ірина Григорівна</t>
  </si>
  <si>
    <t>ЩВ2025_ДС_021</t>
  </si>
  <si>
    <t>Гладка Софія Дмитрівна</t>
  </si>
  <si>
    <t>ЩВ2025_ДС_022</t>
  </si>
  <si>
    <t>Гожева Алла Гаврилівна</t>
  </si>
  <si>
    <t>ЩВ2025_ДС_023</t>
  </si>
  <si>
    <t>Грищенко Юлія Миколаївна</t>
  </si>
  <si>
    <t>ЩВ2025_ДС_024</t>
  </si>
  <si>
    <t>Гуменюк Інна</t>
  </si>
  <si>
    <t>ЩВ2025_ДС_025</t>
  </si>
  <si>
    <t>Гура Валентина</t>
  </si>
  <si>
    <t>ЩВ2025_ДС_026</t>
  </si>
  <si>
    <t>Завальна Світлана Валентинівна</t>
  </si>
  <si>
    <t>ЩВ2025_ДС_027</t>
  </si>
  <si>
    <t>Задера Алевтина</t>
  </si>
  <si>
    <t>ЩВ2025_ДС_028</t>
  </si>
  <si>
    <t>Здоровко Людмила</t>
  </si>
  <si>
    <t>ЩВ2025_ДС_029</t>
  </si>
  <si>
    <t>Зубкова Марина</t>
  </si>
  <si>
    <t>ЩВ2025_ДС_030</t>
  </si>
  <si>
    <t>Іващенко Ганна Василівна</t>
  </si>
  <si>
    <t>ЩВ2025_ДС_031</t>
  </si>
  <si>
    <t>Ічанська Тетяна Миколаївна</t>
  </si>
  <si>
    <t>ЩВ2025_ДС_032</t>
  </si>
  <si>
    <t>Калюжна Ірина</t>
  </si>
  <si>
    <t>ЩВ2025_ДС_033</t>
  </si>
  <si>
    <t>Кандібор Ольга</t>
  </si>
  <si>
    <t>ЩВ2025_ДС_034</t>
  </si>
  <si>
    <t>Каспрішина Світлана Миколаївна</t>
  </si>
  <si>
    <t>ЩВ2025_ДС_035</t>
  </si>
  <si>
    <t>Кисловська Світлана</t>
  </si>
  <si>
    <t>ЩВ2025_ДС_036</t>
  </si>
  <si>
    <t>Клешніна Марія</t>
  </si>
  <si>
    <t>ЩВ2025_ДС_037</t>
  </si>
  <si>
    <t>Клименко Ніна</t>
  </si>
  <si>
    <t>ЩВ2025_ДС_038</t>
  </si>
  <si>
    <t>Коваленко Наталія</t>
  </si>
  <si>
    <t>ЩВ2025_ДС_039</t>
  </si>
  <si>
    <t>ЩВ2025_ДС_040</t>
  </si>
  <si>
    <t>Корня Лілія</t>
  </si>
  <si>
    <t>ЩВ2025_ДС_041</t>
  </si>
  <si>
    <t>КОТЕЛЬВА Марина Володимирівна</t>
  </si>
  <si>
    <t>ЩВ2025_ДС_042</t>
  </si>
  <si>
    <t>Кравченко Оксана</t>
  </si>
  <si>
    <t>ЩВ2025_ДС_043</t>
  </si>
  <si>
    <t>Куімова Тетяна Володимирівна</t>
  </si>
  <si>
    <t>ЩВ2025_ДС_044</t>
  </si>
  <si>
    <t>Ласковський Сергій Васильович</t>
  </si>
  <si>
    <t>ЩВ2025_ДС_045</t>
  </si>
  <si>
    <t>Лебедєва-Горпініч Анастасія Іванівна</t>
  </si>
  <si>
    <t>ЩВ2025_ДС_046</t>
  </si>
  <si>
    <t>Логвін Світлана</t>
  </si>
  <si>
    <t>ЩВ2025_ДС_047</t>
  </si>
  <si>
    <t>Людмила МЕДНІКОВА</t>
  </si>
  <si>
    <t>ЩВ2025_ДС_048</t>
  </si>
  <si>
    <t>Мальченко Світлана Михайлівна</t>
  </si>
  <si>
    <t>ЩВ2025_ДС_049</t>
  </si>
  <si>
    <t>Манжос Світлана</t>
  </si>
  <si>
    <t>ЩВ2025_ДС_050</t>
  </si>
  <si>
    <t>Маркова Оксана</t>
  </si>
  <si>
    <t>ЩВ2025_ДС_051</t>
  </si>
  <si>
    <t>Маркова Ольга Олексіївна</t>
  </si>
  <si>
    <t>ЩВ2025_ДС_052</t>
  </si>
  <si>
    <t>Махоріна Тетяна</t>
  </si>
  <si>
    <t>ЩВ2025_ДС_053</t>
  </si>
  <si>
    <t>Мельник Людмила Миколаївна</t>
  </si>
  <si>
    <t>ЩВ2025_ДС_054</t>
  </si>
  <si>
    <t>Мельник Наталія</t>
  </si>
  <si>
    <t>ЩВ2025_ДС_055</t>
  </si>
  <si>
    <t>Миндреску Марія Михайлівна</t>
  </si>
  <si>
    <t>ЩВ2025_ДС_056</t>
  </si>
  <si>
    <t>Михайлов Микола</t>
  </si>
  <si>
    <t>ЩВ2025_ДС_057</t>
  </si>
  <si>
    <t>Михайлов Олександр</t>
  </si>
  <si>
    <t>ЩВ2025_ДС_058</t>
  </si>
  <si>
    <t>Михайлова Марина</t>
  </si>
  <si>
    <t>ЩВ2025_ДС_059</t>
  </si>
  <si>
    <t>Мічковський Віталій Олегович</t>
  </si>
  <si>
    <t>ЩВ2025_ДС_060</t>
  </si>
  <si>
    <t>Назаренко Ірина</t>
  </si>
  <si>
    <t>ЩВ2025_ДС_061</t>
  </si>
  <si>
    <t>Негуляєва Марина</t>
  </si>
  <si>
    <t>ЩВ2025_ДС_062</t>
  </si>
  <si>
    <t>Обревко Ольга Юріївна</t>
  </si>
  <si>
    <t>ЩВ2025_ДС_063</t>
  </si>
  <si>
    <t>Олена Рудь</t>
  </si>
  <si>
    <t>ЩВ2025_ДС_064</t>
  </si>
  <si>
    <t>Осадча Алла Григорівна</t>
  </si>
  <si>
    <t>ЩВ2025_ДС_065</t>
  </si>
  <si>
    <t>Павленко Олена</t>
  </si>
  <si>
    <t>ЩВ2025_ДС_066</t>
  </si>
  <si>
    <t>Паномаренко Віта</t>
  </si>
  <si>
    <t>ЩВ2025_ДС_067</t>
  </si>
  <si>
    <t>Педченко Світлана Володимирівна</t>
  </si>
  <si>
    <t>ЩВ2025_ДС_068</t>
  </si>
  <si>
    <t>Півторацький Олександр</t>
  </si>
  <si>
    <t>ЩВ2025_ДС_069</t>
  </si>
  <si>
    <t>Піддубняк Анастасія Юріївна</t>
  </si>
  <si>
    <t>ЩВ2025_ДС_070</t>
  </si>
  <si>
    <t>Пожалова Тетяна Миколаївна</t>
  </si>
  <si>
    <t>ЩВ2025_ДС_071</t>
  </si>
  <si>
    <t>Попов Владислав Юрійович</t>
  </si>
  <si>
    <t>ЩВ2025_ДС_072</t>
  </si>
  <si>
    <t>Постоленко Людмила Миколаївна</t>
  </si>
  <si>
    <t>ЩВ2025_ДС_073</t>
  </si>
  <si>
    <t>Правук Інна Вікторівна</t>
  </si>
  <si>
    <t>ЩВ2025_ДС_074</t>
  </si>
  <si>
    <t>Приймак Олена</t>
  </si>
  <si>
    <t>ЩВ2025_ДС_075</t>
  </si>
  <si>
    <t>Рего Мар'яна</t>
  </si>
  <si>
    <t>ЩВ2025_ДС_076</t>
  </si>
  <si>
    <t>Реу Ніна</t>
  </si>
  <si>
    <t>ЩВ2025_ДС_077</t>
  </si>
  <si>
    <t>Романенко Світлана</t>
  </si>
  <si>
    <t>ЩВ2025_ДС_078</t>
  </si>
  <si>
    <t>Савінкіна Інна</t>
  </si>
  <si>
    <t>ЩВ2025_ДС_079</t>
  </si>
  <si>
    <t>Саноян Анна Олександрівна</t>
  </si>
  <si>
    <t>ЩВ2025_ДС_080</t>
  </si>
  <si>
    <t>Селецька Людмила Вікторівна</t>
  </si>
  <si>
    <t>ЩВ2025_ДС_081</t>
  </si>
  <si>
    <t>Сімохіна Катерина Володимирівна</t>
  </si>
  <si>
    <t>ЩВ2025_ДС_082</t>
  </si>
  <si>
    <t>Сірик Любов</t>
  </si>
  <si>
    <t>ЩВ2025_ДС_083</t>
  </si>
  <si>
    <t>Сітарук Олена Володимирівна</t>
  </si>
  <si>
    <t>ЩВ2025_ДС_084</t>
  </si>
  <si>
    <t>Соколовська Світлана Юріївна</t>
  </si>
  <si>
    <t>ЩВ2025_ДС_085</t>
  </si>
  <si>
    <t>Строчка Євгенія</t>
  </si>
  <si>
    <t>ЩВ2025_ДС_086</t>
  </si>
  <si>
    <t>Тесленко Ірина</t>
  </si>
  <si>
    <t>ЩВ2025_ДС_087</t>
  </si>
  <si>
    <t>Ткачук Марія Володимирівна</t>
  </si>
  <si>
    <t>ЩВ2025_ДС_088</t>
  </si>
  <si>
    <t>Ткачук Таїса Василівна</t>
  </si>
  <si>
    <t>ЩВ2025_ДС_089</t>
  </si>
  <si>
    <t>Ухіна Вікторія Володимирівна</t>
  </si>
  <si>
    <t>ЩВ2025_ДС_090</t>
  </si>
  <si>
    <t>Фалєєва Світлана</t>
  </si>
  <si>
    <t>ЩВ2025_ДС_091</t>
  </si>
  <si>
    <t>Федоренко Олена Юріївна</t>
  </si>
  <si>
    <t>ЩВ2025_ДС_092</t>
  </si>
  <si>
    <t>Федорчук Оксана</t>
  </si>
  <si>
    <t>ЩВ2025_ДС_093</t>
  </si>
  <si>
    <t>Філімонова Юлія Миколаївна</t>
  </si>
  <si>
    <t>ЩВ2025_ДС_094</t>
  </si>
  <si>
    <t>Фомінова Антоніна Миколаївна</t>
  </si>
  <si>
    <t>ЩВ2025_ДС_095</t>
  </si>
  <si>
    <t>Ходій Діана Олексіївна</t>
  </si>
  <si>
    <t>ЩВ2025_ДС_096</t>
  </si>
  <si>
    <t>Цибанюк Оксана Вікторівна</t>
  </si>
  <si>
    <t>ЩВ2025_ДС_097</t>
  </si>
  <si>
    <t>Чаплик Вікторія Вікторівна</t>
  </si>
  <si>
    <t>ЩВ2025_ДС_098</t>
  </si>
  <si>
    <t>Юраш Любов</t>
  </si>
  <si>
    <t>ЩВ2025_ДС_099</t>
  </si>
  <si>
    <t>Яремин Олександра</t>
  </si>
  <si>
    <t>ЩВ2025_ДС_100</t>
  </si>
  <si>
    <t>Ярмашова Оксана Дмитрівна</t>
  </si>
  <si>
    <t>Прізвище, ім'я та по батькові педагога</t>
  </si>
  <si>
    <t>Кондратюк Людмила Андріївна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</si>
</sst>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rgb="FF000000"/>
      <name val="Calibri"/>
    </font>
    <font>
      <b/>
      <sz val="11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Звичайни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talan.bank.gov.ua/get-user-certificate/nFHejYtVN2Bd_xy5trPQ" TargetMode="External"/><Relationship Id="rId21" Type="http://schemas.openxmlformats.org/officeDocument/2006/relationships/hyperlink" Target="https://talan.bank.gov.ua/get-user-certificate/nFHej6msQdKONsy5At4C" TargetMode="External"/><Relationship Id="rId42" Type="http://schemas.openxmlformats.org/officeDocument/2006/relationships/hyperlink" Target="https://talan.bank.gov.ua/get-user-certificate/nFHejHSmafFnt3dEzCM7" TargetMode="External"/><Relationship Id="rId47" Type="http://schemas.openxmlformats.org/officeDocument/2006/relationships/hyperlink" Target="https://talan.bank.gov.ua/get-user-certificate/nFHejiIzRSuPbX_TXMxL" TargetMode="External"/><Relationship Id="rId63" Type="http://schemas.openxmlformats.org/officeDocument/2006/relationships/hyperlink" Target="https://talan.bank.gov.ua/get-user-certificate/nFHejUXXm1dOLNOQH_qf" TargetMode="External"/><Relationship Id="rId68" Type="http://schemas.openxmlformats.org/officeDocument/2006/relationships/hyperlink" Target="https://talan.bank.gov.ua/get-user-certificate/nFHejSmZdgiTw9N3er4a" TargetMode="External"/><Relationship Id="rId84" Type="http://schemas.openxmlformats.org/officeDocument/2006/relationships/hyperlink" Target="https://talan.bank.gov.ua/get-user-certificate/nFHejyviM0LaD1K0clxQ" TargetMode="External"/><Relationship Id="rId89" Type="http://schemas.openxmlformats.org/officeDocument/2006/relationships/hyperlink" Target="https://talan.bank.gov.ua/get-user-certificate/nFHejX0-Du6gDB5-m6o5" TargetMode="External"/><Relationship Id="rId16" Type="http://schemas.openxmlformats.org/officeDocument/2006/relationships/hyperlink" Target="https://talan.bank.gov.ua/get-user-certificate/nFHejeCXP6-49Zel7yS0" TargetMode="External"/><Relationship Id="rId11" Type="http://schemas.openxmlformats.org/officeDocument/2006/relationships/hyperlink" Target="https://talan.bank.gov.ua/get-user-certificate/nFHejaEUDwHU6KTQDpMW" TargetMode="External"/><Relationship Id="rId32" Type="http://schemas.openxmlformats.org/officeDocument/2006/relationships/hyperlink" Target="https://talan.bank.gov.ua/get-user-certificate/nFHej521TCUs_hpm9pAB" TargetMode="External"/><Relationship Id="rId37" Type="http://schemas.openxmlformats.org/officeDocument/2006/relationships/hyperlink" Target="https://talan.bank.gov.ua/get-user-certificate/nFHejjR2EQM2cuau2jmS" TargetMode="External"/><Relationship Id="rId53" Type="http://schemas.openxmlformats.org/officeDocument/2006/relationships/hyperlink" Target="https://talan.bank.gov.ua/get-user-certificate/nFHejms1csY0qlpW8R1c" TargetMode="External"/><Relationship Id="rId58" Type="http://schemas.openxmlformats.org/officeDocument/2006/relationships/hyperlink" Target="https://talan.bank.gov.ua/get-user-certificate/nFHejqlhSLruT2nDFVa2" TargetMode="External"/><Relationship Id="rId74" Type="http://schemas.openxmlformats.org/officeDocument/2006/relationships/hyperlink" Target="https://talan.bank.gov.ua/get-user-certificate/nFHejhKAI1qbD42IGCTu" TargetMode="External"/><Relationship Id="rId79" Type="http://schemas.openxmlformats.org/officeDocument/2006/relationships/hyperlink" Target="https://talan.bank.gov.ua/get-user-certificate/nFHejNx-jqzulc-HhXWf" TargetMode="External"/><Relationship Id="rId5" Type="http://schemas.openxmlformats.org/officeDocument/2006/relationships/hyperlink" Target="https://talan.bank.gov.ua/get-user-certificate/nFHejNCDGKLn7HfdNDq0" TargetMode="External"/><Relationship Id="rId90" Type="http://schemas.openxmlformats.org/officeDocument/2006/relationships/hyperlink" Target="https://talan.bank.gov.ua/get-user-certificate/nFHejK_dfF1xdzCchRN1" TargetMode="External"/><Relationship Id="rId95" Type="http://schemas.openxmlformats.org/officeDocument/2006/relationships/hyperlink" Target="https://talan.bank.gov.ua/get-user-certificate/nFHejS2hcOfMVdOWe4a4" TargetMode="External"/><Relationship Id="rId22" Type="http://schemas.openxmlformats.org/officeDocument/2006/relationships/hyperlink" Target="https://talan.bank.gov.ua/get-user-certificate/nFHejJuWxBs9Nc18iXGI" TargetMode="External"/><Relationship Id="rId27" Type="http://schemas.openxmlformats.org/officeDocument/2006/relationships/hyperlink" Target="https://talan.bank.gov.ua/get-user-certificate/nFHej33bTsuM-g5KvGmQ" TargetMode="External"/><Relationship Id="rId43" Type="http://schemas.openxmlformats.org/officeDocument/2006/relationships/hyperlink" Target="https://talan.bank.gov.ua/get-user-certificate/nFHejOR82tKiuukVhv48" TargetMode="External"/><Relationship Id="rId48" Type="http://schemas.openxmlformats.org/officeDocument/2006/relationships/hyperlink" Target="https://talan.bank.gov.ua/get-user-certificate/nFHejyh_pnx6IvPHhmsi" TargetMode="External"/><Relationship Id="rId64" Type="http://schemas.openxmlformats.org/officeDocument/2006/relationships/hyperlink" Target="https://talan.bank.gov.ua/get-user-certificate/nFHejp0pgLzMMQPDhMhC" TargetMode="External"/><Relationship Id="rId69" Type="http://schemas.openxmlformats.org/officeDocument/2006/relationships/hyperlink" Target="https://talan.bank.gov.ua/get-user-certificate/nFHejix_XT00P7msKapt" TargetMode="External"/><Relationship Id="rId80" Type="http://schemas.openxmlformats.org/officeDocument/2006/relationships/hyperlink" Target="https://talan.bank.gov.ua/get-user-certificate/nFHejLPL_BE1I7_0Cb2_" TargetMode="External"/><Relationship Id="rId85" Type="http://schemas.openxmlformats.org/officeDocument/2006/relationships/hyperlink" Target="https://talan.bank.gov.ua/get-user-certificate/nFHejJUjtMPqbMxwSAX3" TargetMode="External"/><Relationship Id="rId12" Type="http://schemas.openxmlformats.org/officeDocument/2006/relationships/hyperlink" Target="https://talan.bank.gov.ua/get-user-certificate/nFHejf1m2UJ3zMJwzQBz" TargetMode="External"/><Relationship Id="rId17" Type="http://schemas.openxmlformats.org/officeDocument/2006/relationships/hyperlink" Target="https://talan.bank.gov.ua/get-user-certificate/nFHejYeB-hJa4djCS1EH" TargetMode="External"/><Relationship Id="rId25" Type="http://schemas.openxmlformats.org/officeDocument/2006/relationships/hyperlink" Target="https://talan.bank.gov.ua/get-user-certificate/nFHej-0YlGjKJ3LwlWhY" TargetMode="External"/><Relationship Id="rId33" Type="http://schemas.openxmlformats.org/officeDocument/2006/relationships/hyperlink" Target="https://talan.bank.gov.ua/get-user-certificate/nFHej5ikrixwO1oI-8yi" TargetMode="External"/><Relationship Id="rId38" Type="http://schemas.openxmlformats.org/officeDocument/2006/relationships/hyperlink" Target="https://talan.bank.gov.ua/get-user-certificate/nFHej5Yq5x30qXw7Olfp" TargetMode="External"/><Relationship Id="rId46" Type="http://schemas.openxmlformats.org/officeDocument/2006/relationships/hyperlink" Target="https://talan.bank.gov.ua/get-user-certificate/nFHejjJQVTQy_kerICXe" TargetMode="External"/><Relationship Id="rId59" Type="http://schemas.openxmlformats.org/officeDocument/2006/relationships/hyperlink" Target="https://talan.bank.gov.ua/get-user-certificate/nFHejLsD7oZtDoOHjQKM" TargetMode="External"/><Relationship Id="rId67" Type="http://schemas.openxmlformats.org/officeDocument/2006/relationships/hyperlink" Target="https://talan.bank.gov.ua/get-user-certificate/nFHejyx0-aKhY-RU8O8n" TargetMode="External"/><Relationship Id="rId20" Type="http://schemas.openxmlformats.org/officeDocument/2006/relationships/hyperlink" Target="https://talan.bank.gov.ua/get-user-certificate/nFHejlJRFAe_Lp-ZVV5X" TargetMode="External"/><Relationship Id="rId41" Type="http://schemas.openxmlformats.org/officeDocument/2006/relationships/hyperlink" Target="https://talan.bank.gov.ua/get-user-certificate/nFHejPhcKvvWCBfmkq0F" TargetMode="External"/><Relationship Id="rId54" Type="http://schemas.openxmlformats.org/officeDocument/2006/relationships/hyperlink" Target="https://talan.bank.gov.ua/get-user-certificate/nFHejHdTPReNGZjvdj_Q" TargetMode="External"/><Relationship Id="rId62" Type="http://schemas.openxmlformats.org/officeDocument/2006/relationships/hyperlink" Target="https://talan.bank.gov.ua/get-user-certificate/nFHejzvJYUDOZqJuEvFA" TargetMode="External"/><Relationship Id="rId70" Type="http://schemas.openxmlformats.org/officeDocument/2006/relationships/hyperlink" Target="https://talan.bank.gov.ua/get-user-certificate/nFHejxlUhICtGvSb3B2u" TargetMode="External"/><Relationship Id="rId75" Type="http://schemas.openxmlformats.org/officeDocument/2006/relationships/hyperlink" Target="https://talan.bank.gov.ua/get-user-certificate/nFHejy_kFMnfRRZQpRou" TargetMode="External"/><Relationship Id="rId83" Type="http://schemas.openxmlformats.org/officeDocument/2006/relationships/hyperlink" Target="https://talan.bank.gov.ua/get-user-certificate/nFHejbmrXEZ--FLCmKcl" TargetMode="External"/><Relationship Id="rId88" Type="http://schemas.openxmlformats.org/officeDocument/2006/relationships/hyperlink" Target="https://talan.bank.gov.ua/get-user-certificate/nFHejrfucLzYNSuhIAzw" TargetMode="External"/><Relationship Id="rId91" Type="http://schemas.openxmlformats.org/officeDocument/2006/relationships/hyperlink" Target="https://talan.bank.gov.ua/get-user-certificate/nFHejzw105Ke-jwJ1kRn" TargetMode="External"/><Relationship Id="rId96" Type="http://schemas.openxmlformats.org/officeDocument/2006/relationships/hyperlink" Target="https://talan.bank.gov.ua/get-user-certificate/nFHejCs6pf301bC3GA0s" TargetMode="External"/><Relationship Id="rId1" Type="http://schemas.openxmlformats.org/officeDocument/2006/relationships/hyperlink" Target="https://talan.bank.gov.ua/get-user-certificate/nFHejc_XrWeeDErrsd9n" TargetMode="External"/><Relationship Id="rId6" Type="http://schemas.openxmlformats.org/officeDocument/2006/relationships/hyperlink" Target="https://talan.bank.gov.ua/get-user-certificate/nFHejMuxUNyoAbRu9nLA" TargetMode="External"/><Relationship Id="rId15" Type="http://schemas.openxmlformats.org/officeDocument/2006/relationships/hyperlink" Target="https://talan.bank.gov.ua/get-user-certificate/nFHejHiKfHN0d1tYRSWK" TargetMode="External"/><Relationship Id="rId23" Type="http://schemas.openxmlformats.org/officeDocument/2006/relationships/hyperlink" Target="https://talan.bank.gov.ua/get-user-certificate/nFHejpA4AhbNAkN0f8CP" TargetMode="External"/><Relationship Id="rId28" Type="http://schemas.openxmlformats.org/officeDocument/2006/relationships/hyperlink" Target="https://talan.bank.gov.ua/get-user-certificate/nFHej9gPnJpxIG5Fm4cl" TargetMode="External"/><Relationship Id="rId36" Type="http://schemas.openxmlformats.org/officeDocument/2006/relationships/hyperlink" Target="https://talan.bank.gov.ua/get-user-certificate/nFHejVbn3gy2_uWU-G0j" TargetMode="External"/><Relationship Id="rId49" Type="http://schemas.openxmlformats.org/officeDocument/2006/relationships/hyperlink" Target="https://talan.bank.gov.ua/get-user-certificate/nFHej9HuV-IcnHaWR0vK" TargetMode="External"/><Relationship Id="rId57" Type="http://schemas.openxmlformats.org/officeDocument/2006/relationships/hyperlink" Target="https://talan.bank.gov.ua/get-user-certificate/nFHejBezU-yA2Mker_F4" TargetMode="External"/><Relationship Id="rId10" Type="http://schemas.openxmlformats.org/officeDocument/2006/relationships/hyperlink" Target="https://talan.bank.gov.ua/get-user-certificate/nFHejhbqD-eCqLPmwCS1" TargetMode="External"/><Relationship Id="rId31" Type="http://schemas.openxmlformats.org/officeDocument/2006/relationships/hyperlink" Target="https://talan.bank.gov.ua/get-user-certificate/nFHej_pf2Bj-sNtmotBr" TargetMode="External"/><Relationship Id="rId44" Type="http://schemas.openxmlformats.org/officeDocument/2006/relationships/hyperlink" Target="https://talan.bank.gov.ua/get-user-certificate/nFHejZVwjVcFS9kn1eBK" TargetMode="External"/><Relationship Id="rId52" Type="http://schemas.openxmlformats.org/officeDocument/2006/relationships/hyperlink" Target="https://talan.bank.gov.ua/get-user-certificate/nFHejpqw3-ATqHZZ7cAp" TargetMode="External"/><Relationship Id="rId60" Type="http://schemas.openxmlformats.org/officeDocument/2006/relationships/hyperlink" Target="https://talan.bank.gov.ua/get-user-certificate/nFHejel4qQbkKePJJ2BT" TargetMode="External"/><Relationship Id="rId65" Type="http://schemas.openxmlformats.org/officeDocument/2006/relationships/hyperlink" Target="https://talan.bank.gov.ua/get-user-certificate/nFHejYtPpObBjuRa_vEU" TargetMode="External"/><Relationship Id="rId73" Type="http://schemas.openxmlformats.org/officeDocument/2006/relationships/hyperlink" Target="https://talan.bank.gov.ua/get-user-certificate/nFHejyUEj26ZHuvfnpiM" TargetMode="External"/><Relationship Id="rId78" Type="http://schemas.openxmlformats.org/officeDocument/2006/relationships/hyperlink" Target="https://talan.bank.gov.ua/get-user-certificate/nFHej6QFbdb75Au3aVvl" TargetMode="External"/><Relationship Id="rId81" Type="http://schemas.openxmlformats.org/officeDocument/2006/relationships/hyperlink" Target="https://talan.bank.gov.ua/get-user-certificate/nFHejSBYnkoNQhtv5thM" TargetMode="External"/><Relationship Id="rId86" Type="http://schemas.openxmlformats.org/officeDocument/2006/relationships/hyperlink" Target="https://talan.bank.gov.ua/get-user-certificate/nFHej6xyQszeW9DR2tu_" TargetMode="External"/><Relationship Id="rId94" Type="http://schemas.openxmlformats.org/officeDocument/2006/relationships/hyperlink" Target="https://talan.bank.gov.ua/get-user-certificate/nFHejPMLWkoHndpHV9cQ" TargetMode="External"/><Relationship Id="rId99" Type="http://schemas.openxmlformats.org/officeDocument/2006/relationships/hyperlink" Target="https://talan.bank.gov.ua/get-user-certificate/nFHejqJFtGaAxncPV8lr" TargetMode="External"/><Relationship Id="rId101" Type="http://schemas.openxmlformats.org/officeDocument/2006/relationships/printerSettings" Target="../printerSettings/printerSettings1.bin"/><Relationship Id="rId4" Type="http://schemas.openxmlformats.org/officeDocument/2006/relationships/hyperlink" Target="https://talan.bank.gov.ua/get-user-certificate/nFHej1aMh8LQm05WYJeo" TargetMode="External"/><Relationship Id="rId9" Type="http://schemas.openxmlformats.org/officeDocument/2006/relationships/hyperlink" Target="https://talan.bank.gov.ua/get-user-certificate/nFHejehJoo6LSN5nOSRE" TargetMode="External"/><Relationship Id="rId13" Type="http://schemas.openxmlformats.org/officeDocument/2006/relationships/hyperlink" Target="https://talan.bank.gov.ua/get-user-certificate/nFHejICO7--CRucTaghk" TargetMode="External"/><Relationship Id="rId18" Type="http://schemas.openxmlformats.org/officeDocument/2006/relationships/hyperlink" Target="https://talan.bank.gov.ua/get-user-certificate/nFHej3tKTIA5VWLGo32x" TargetMode="External"/><Relationship Id="rId39" Type="http://schemas.openxmlformats.org/officeDocument/2006/relationships/hyperlink" Target="https://talan.bank.gov.ua/get-user-certificate/nFHejYCqRlFg9zFcW8mV" TargetMode="External"/><Relationship Id="rId34" Type="http://schemas.openxmlformats.org/officeDocument/2006/relationships/hyperlink" Target="https://talan.bank.gov.ua/get-user-certificate/nFHej0Cycu4qsuYBuU4n" TargetMode="External"/><Relationship Id="rId50" Type="http://schemas.openxmlformats.org/officeDocument/2006/relationships/hyperlink" Target="https://talan.bank.gov.ua/get-user-certificate/nFHejcppCQAV32o0MKcc" TargetMode="External"/><Relationship Id="rId55" Type="http://schemas.openxmlformats.org/officeDocument/2006/relationships/hyperlink" Target="https://talan.bank.gov.ua/get-user-certificate/nFHejZ1BY0izcj3qJ9p6" TargetMode="External"/><Relationship Id="rId76" Type="http://schemas.openxmlformats.org/officeDocument/2006/relationships/hyperlink" Target="https://talan.bank.gov.ua/get-user-certificate/nFHejF2z51_HOcDrJz5k" TargetMode="External"/><Relationship Id="rId97" Type="http://schemas.openxmlformats.org/officeDocument/2006/relationships/hyperlink" Target="https://talan.bank.gov.ua/get-user-certificate/nFHejlV_juLZGb-geSuz" TargetMode="External"/><Relationship Id="rId7" Type="http://schemas.openxmlformats.org/officeDocument/2006/relationships/hyperlink" Target="https://talan.bank.gov.ua/get-user-certificate/nFHej2SEZAWFXrwAxUDw" TargetMode="External"/><Relationship Id="rId71" Type="http://schemas.openxmlformats.org/officeDocument/2006/relationships/hyperlink" Target="https://talan.bank.gov.ua/get-user-certificate/nFHejeYMhQbnwyeVT4r7" TargetMode="External"/><Relationship Id="rId92" Type="http://schemas.openxmlformats.org/officeDocument/2006/relationships/hyperlink" Target="https://talan.bank.gov.ua/get-user-certificate/nFHejMY650kdEToMJlGe" TargetMode="External"/><Relationship Id="rId2" Type="http://schemas.openxmlformats.org/officeDocument/2006/relationships/hyperlink" Target="https://talan.bank.gov.ua/get-user-certificate/nFHejdOsSrdEuJ4MkbZW" TargetMode="External"/><Relationship Id="rId29" Type="http://schemas.openxmlformats.org/officeDocument/2006/relationships/hyperlink" Target="https://talan.bank.gov.ua/get-user-certificate/nFHejIgPgH-zNoPqhpXX" TargetMode="External"/><Relationship Id="rId24" Type="http://schemas.openxmlformats.org/officeDocument/2006/relationships/hyperlink" Target="https://talan.bank.gov.ua/get-user-certificate/nFHejHb7MouIns16FIDR" TargetMode="External"/><Relationship Id="rId40" Type="http://schemas.openxmlformats.org/officeDocument/2006/relationships/hyperlink" Target="https://talan.bank.gov.ua/get-user-certificate/nFHej3jNkeDKA5g2RlNt" TargetMode="External"/><Relationship Id="rId45" Type="http://schemas.openxmlformats.org/officeDocument/2006/relationships/hyperlink" Target="https://talan.bank.gov.ua/get-user-certificate/nFHejUlgrIYJjS7hfPsi" TargetMode="External"/><Relationship Id="rId66" Type="http://schemas.openxmlformats.org/officeDocument/2006/relationships/hyperlink" Target="https://talan.bank.gov.ua/get-user-certificate/nFHejFY1DEa04dNI08Lo" TargetMode="External"/><Relationship Id="rId87" Type="http://schemas.openxmlformats.org/officeDocument/2006/relationships/hyperlink" Target="https://talan.bank.gov.ua/get-user-certificate/nFHejMtbFkRcyThkKVPg" TargetMode="External"/><Relationship Id="rId61" Type="http://schemas.openxmlformats.org/officeDocument/2006/relationships/hyperlink" Target="https://talan.bank.gov.ua/get-user-certificate/nFHejoDZ8wlmgBSegw7Z" TargetMode="External"/><Relationship Id="rId82" Type="http://schemas.openxmlformats.org/officeDocument/2006/relationships/hyperlink" Target="https://talan.bank.gov.ua/get-user-certificate/nFHejNI6QZjmA0VdO-gT" TargetMode="External"/><Relationship Id="rId19" Type="http://schemas.openxmlformats.org/officeDocument/2006/relationships/hyperlink" Target="https://talan.bank.gov.ua/get-user-certificate/nFHejhd89JQRrrj73AFU" TargetMode="External"/><Relationship Id="rId14" Type="http://schemas.openxmlformats.org/officeDocument/2006/relationships/hyperlink" Target="https://talan.bank.gov.ua/get-user-certificate/nFHejSgx31rd9AUWD2ZQ" TargetMode="External"/><Relationship Id="rId30" Type="http://schemas.openxmlformats.org/officeDocument/2006/relationships/hyperlink" Target="https://talan.bank.gov.ua/get-user-certificate/nFHejQtECFTEaHlf2mfu" TargetMode="External"/><Relationship Id="rId35" Type="http://schemas.openxmlformats.org/officeDocument/2006/relationships/hyperlink" Target="https://talan.bank.gov.ua/get-user-certificate/nFHejsMgHlzq7nLPZG7E" TargetMode="External"/><Relationship Id="rId56" Type="http://schemas.openxmlformats.org/officeDocument/2006/relationships/hyperlink" Target="https://talan.bank.gov.ua/get-user-certificate/nFHejrrgAbaOLwDglleb" TargetMode="External"/><Relationship Id="rId77" Type="http://schemas.openxmlformats.org/officeDocument/2006/relationships/hyperlink" Target="https://talan.bank.gov.ua/get-user-certificate/nFHejQq4-vZKwbNz0PL3" TargetMode="External"/><Relationship Id="rId100" Type="http://schemas.openxmlformats.org/officeDocument/2006/relationships/hyperlink" Target="https://talan.bank.gov.ua/get-user-certificate/uDvSUnrnPNuVe_BDfYan" TargetMode="External"/><Relationship Id="rId8" Type="http://schemas.openxmlformats.org/officeDocument/2006/relationships/hyperlink" Target="https://talan.bank.gov.ua/get-user-certificate/nFHej6EpOTFuIpa7LEk8" TargetMode="External"/><Relationship Id="rId51" Type="http://schemas.openxmlformats.org/officeDocument/2006/relationships/hyperlink" Target="https://talan.bank.gov.ua/get-user-certificate/nFHej6nfJ4BAzKDCoTJ1" TargetMode="External"/><Relationship Id="rId72" Type="http://schemas.openxmlformats.org/officeDocument/2006/relationships/hyperlink" Target="https://talan.bank.gov.ua/get-user-certificate/nFHejtAKXO-l3uSNnrfW" TargetMode="External"/><Relationship Id="rId93" Type="http://schemas.openxmlformats.org/officeDocument/2006/relationships/hyperlink" Target="https://talan.bank.gov.ua/get-user-certificate/nFHejhvXUatWAMVkdrnP" TargetMode="External"/><Relationship Id="rId98" Type="http://schemas.openxmlformats.org/officeDocument/2006/relationships/hyperlink" Target="https://talan.bank.gov.ua/get-user-certificate/nFHejQhDXejMldWphkgE" TargetMode="External"/><Relationship Id="rId3" Type="http://schemas.openxmlformats.org/officeDocument/2006/relationships/hyperlink" Target="https://talan.bank.gov.ua/get-user-certificate/nFHejyx2WnnvKtC8ttY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1"/>
  <sheetViews>
    <sheetView tabSelected="1" topLeftCell="A31" workbookViewId="0">
      <selection activeCell="H37" sqref="H37"/>
    </sheetView>
  </sheetViews>
  <sheetFormatPr defaultRowHeight="14.4" x14ac:dyDescent="0.3"/>
  <cols>
    <col min="1" max="1" width="18.21875" customWidth="1"/>
    <col min="2" max="2" width="18.33203125" customWidth="1"/>
    <col min="3" max="3" width="36.77734375" customWidth="1"/>
    <col min="4" max="4" width="26.109375" customWidth="1"/>
  </cols>
  <sheetData>
    <row r="1" spans="1:4" s="1" customFormat="1" x14ac:dyDescent="0.3">
      <c r="A1" s="1" t="s">
        <v>0</v>
      </c>
      <c r="B1" s="1" t="s">
        <v>1</v>
      </c>
      <c r="C1" s="1" t="s">
        <v>203</v>
      </c>
      <c r="D1" s="1" t="s">
        <v>2</v>
      </c>
    </row>
    <row r="2" spans="1:4" x14ac:dyDescent="0.3">
      <c r="A2" t="s">
        <v>3</v>
      </c>
      <c r="B2" t="s">
        <v>4</v>
      </c>
      <c r="C2" t="s">
        <v>5</v>
      </c>
      <c r="D2" t="str">
        <f>HYPERLINK("https://talan.bank.gov.ua/get-user-certificate/nFHejc_XrWeeDErrsd9n","Завантажити сертифікат")</f>
        <v>Завантажити сертифікат</v>
      </c>
    </row>
    <row r="3" spans="1:4" x14ac:dyDescent="0.3">
      <c r="A3" t="s">
        <v>6</v>
      </c>
      <c r="B3" t="s">
        <v>4</v>
      </c>
      <c r="C3" t="s">
        <v>7</v>
      </c>
      <c r="D3" t="str">
        <f>HYPERLINK("https://talan.bank.gov.ua/get-user-certificate/nFHejdOsSrdEuJ4MkbZW","Завантажити сертифікат")</f>
        <v>Завантажити сертифікат</v>
      </c>
    </row>
    <row r="4" spans="1:4" x14ac:dyDescent="0.3">
      <c r="A4" t="s">
        <v>8</v>
      </c>
      <c r="B4" t="s">
        <v>4</v>
      </c>
      <c r="C4" t="s">
        <v>9</v>
      </c>
      <c r="D4" t="str">
        <f>HYPERLINK("https://talan.bank.gov.ua/get-user-certificate/nFHejyx2WnnvKtC8ttYT","Завантажити сертифікат")</f>
        <v>Завантажити сертифікат</v>
      </c>
    </row>
    <row r="5" spans="1:4" x14ac:dyDescent="0.3">
      <c r="A5" t="s">
        <v>10</v>
      </c>
      <c r="B5" t="s">
        <v>4</v>
      </c>
      <c r="C5" t="s">
        <v>11</v>
      </c>
      <c r="D5" t="str">
        <f>HYPERLINK("https://talan.bank.gov.ua/get-user-certificate/nFHej1aMh8LQm05WYJeo","Завантажити сертифікат")</f>
        <v>Завантажити сертифікат</v>
      </c>
    </row>
    <row r="6" spans="1:4" x14ac:dyDescent="0.3">
      <c r="A6" t="s">
        <v>12</v>
      </c>
      <c r="B6" t="s">
        <v>4</v>
      </c>
      <c r="C6" t="s">
        <v>13</v>
      </c>
      <c r="D6" t="str">
        <f>HYPERLINK("https://talan.bank.gov.ua/get-user-certificate/nFHejNCDGKLn7HfdNDq0","Завантажити сертифікат")</f>
        <v>Завантажити сертифікат</v>
      </c>
    </row>
    <row r="7" spans="1:4" x14ac:dyDescent="0.3">
      <c r="A7" t="s">
        <v>14</v>
      </c>
      <c r="B7" t="s">
        <v>4</v>
      </c>
      <c r="C7" t="s">
        <v>15</v>
      </c>
      <c r="D7" t="str">
        <f>HYPERLINK("https://talan.bank.gov.ua/get-user-certificate/nFHejMuxUNyoAbRu9nLA","Завантажити сертифікат")</f>
        <v>Завантажити сертифікат</v>
      </c>
    </row>
    <row r="8" spans="1:4" x14ac:dyDescent="0.3">
      <c r="A8" t="s">
        <v>16</v>
      </c>
      <c r="B8" t="s">
        <v>4</v>
      </c>
      <c r="C8" t="s">
        <v>17</v>
      </c>
      <c r="D8" t="str">
        <f>HYPERLINK("https://talan.bank.gov.ua/get-user-certificate/nFHej2SEZAWFXrwAxUDw","Завантажити сертифікат")</f>
        <v>Завантажити сертифікат</v>
      </c>
    </row>
    <row r="9" spans="1:4" x14ac:dyDescent="0.3">
      <c r="A9" t="s">
        <v>18</v>
      </c>
      <c r="B9" t="s">
        <v>4</v>
      </c>
      <c r="C9" t="s">
        <v>19</v>
      </c>
      <c r="D9" t="str">
        <f>HYPERLINK("https://talan.bank.gov.ua/get-user-certificate/nFHej6EpOTFuIpa7LEk8","Завантажити сертифікат")</f>
        <v>Завантажити сертифікат</v>
      </c>
    </row>
    <row r="10" spans="1:4" x14ac:dyDescent="0.3">
      <c r="A10" t="s">
        <v>20</v>
      </c>
      <c r="B10" t="s">
        <v>4</v>
      </c>
      <c r="C10" t="s">
        <v>21</v>
      </c>
      <c r="D10" t="str">
        <f>HYPERLINK("https://talan.bank.gov.ua/get-user-certificate/nFHejehJoo6LSN5nOSRE","Завантажити сертифікат")</f>
        <v>Завантажити сертифікат</v>
      </c>
    </row>
    <row r="11" spans="1:4" x14ac:dyDescent="0.3">
      <c r="A11" t="s">
        <v>22</v>
      </c>
      <c r="B11" t="s">
        <v>4</v>
      </c>
      <c r="C11" t="s">
        <v>23</v>
      </c>
      <c r="D11" t="str">
        <f>HYPERLINK("https://talan.bank.gov.ua/get-user-certificate/nFHejhbqD-eCqLPmwCS1","Завантажити сертифікат")</f>
        <v>Завантажити сертифікат</v>
      </c>
    </row>
    <row r="12" spans="1:4" x14ac:dyDescent="0.3">
      <c r="A12" t="s">
        <v>24</v>
      </c>
      <c r="B12" t="s">
        <v>4</v>
      </c>
      <c r="C12" t="s">
        <v>25</v>
      </c>
      <c r="D12" t="str">
        <f>HYPERLINK("https://talan.bank.gov.ua/get-user-certificate/nFHejaEUDwHU6KTQDpMW","Завантажити сертифікат")</f>
        <v>Завантажити сертифікат</v>
      </c>
    </row>
    <row r="13" spans="1:4" x14ac:dyDescent="0.3">
      <c r="A13" t="s">
        <v>26</v>
      </c>
      <c r="B13" t="s">
        <v>4</v>
      </c>
      <c r="C13" t="s">
        <v>27</v>
      </c>
      <c r="D13" t="str">
        <f>HYPERLINK("https://talan.bank.gov.ua/get-user-certificate/nFHejf1m2UJ3zMJwzQBz","Завантажити сертифікат")</f>
        <v>Завантажити сертифікат</v>
      </c>
    </row>
    <row r="14" spans="1:4" x14ac:dyDescent="0.3">
      <c r="A14" t="s">
        <v>28</v>
      </c>
      <c r="B14" t="s">
        <v>4</v>
      </c>
      <c r="C14" t="s">
        <v>29</v>
      </c>
      <c r="D14" t="str">
        <f>HYPERLINK("https://talan.bank.gov.ua/get-user-certificate/nFHejICO7--CRucTaghk","Завантажити сертифікат")</f>
        <v>Завантажити сертифікат</v>
      </c>
    </row>
    <row r="15" spans="1:4" x14ac:dyDescent="0.3">
      <c r="A15" t="s">
        <v>30</v>
      </c>
      <c r="B15" t="s">
        <v>4</v>
      </c>
      <c r="C15" t="s">
        <v>31</v>
      </c>
      <c r="D15" t="str">
        <f>HYPERLINK("https://talan.bank.gov.ua/get-user-certificate/nFHejSgx31rd9AUWD2ZQ","Завантажити сертифікат")</f>
        <v>Завантажити сертифікат</v>
      </c>
    </row>
    <row r="16" spans="1:4" x14ac:dyDescent="0.3">
      <c r="A16" t="s">
        <v>32</v>
      </c>
      <c r="B16" t="s">
        <v>4</v>
      </c>
      <c r="C16" t="s">
        <v>33</v>
      </c>
      <c r="D16" t="str">
        <f>HYPERLINK("https://talan.bank.gov.ua/get-user-certificate/nFHejHiKfHN0d1tYRSWK","Завантажити сертифікат")</f>
        <v>Завантажити сертифікат</v>
      </c>
    </row>
    <row r="17" spans="1:4" x14ac:dyDescent="0.3">
      <c r="A17" t="s">
        <v>34</v>
      </c>
      <c r="B17" t="s">
        <v>4</v>
      </c>
      <c r="C17" t="s">
        <v>35</v>
      </c>
      <c r="D17" t="str">
        <f>HYPERLINK("https://talan.bank.gov.ua/get-user-certificate/nFHejeCXP6-49Zel7yS0","Завантажити сертифікат")</f>
        <v>Завантажити сертифікат</v>
      </c>
    </row>
    <row r="18" spans="1:4" x14ac:dyDescent="0.3">
      <c r="A18" t="s">
        <v>36</v>
      </c>
      <c r="B18" t="s">
        <v>4</v>
      </c>
      <c r="C18" t="s">
        <v>37</v>
      </c>
      <c r="D18" t="str">
        <f>HYPERLINK("https://talan.bank.gov.ua/get-user-certificate/nFHejYeB-hJa4djCS1EH","Завантажити сертифікат")</f>
        <v>Завантажити сертифікат</v>
      </c>
    </row>
    <row r="19" spans="1:4" x14ac:dyDescent="0.3">
      <c r="A19" t="s">
        <v>38</v>
      </c>
      <c r="B19" t="s">
        <v>4</v>
      </c>
      <c r="C19" t="s">
        <v>39</v>
      </c>
      <c r="D19" t="str">
        <f>HYPERLINK("https://talan.bank.gov.ua/get-user-certificate/nFHej3tKTIA5VWLGo32x","Завантажити сертифікат")</f>
        <v>Завантажити сертифікат</v>
      </c>
    </row>
    <row r="20" spans="1:4" x14ac:dyDescent="0.3">
      <c r="A20" t="s">
        <v>40</v>
      </c>
      <c r="B20" t="s">
        <v>4</v>
      </c>
      <c r="C20" t="s">
        <v>41</v>
      </c>
      <c r="D20" t="str">
        <f>HYPERLINK("https://talan.bank.gov.ua/get-user-certificate/nFHejhd89JQRrrj73AFU","Завантажити сертифікат")</f>
        <v>Завантажити сертифікат</v>
      </c>
    </row>
    <row r="21" spans="1:4" x14ac:dyDescent="0.3">
      <c r="A21" t="s">
        <v>42</v>
      </c>
      <c r="B21" t="s">
        <v>4</v>
      </c>
      <c r="C21" t="s">
        <v>43</v>
      </c>
      <c r="D21" t="str">
        <f>HYPERLINK("https://talan.bank.gov.ua/get-user-certificate/nFHejlJRFAe_Lp-ZVV5X","Завантажити сертифікат")</f>
        <v>Завантажити сертифікат</v>
      </c>
    </row>
    <row r="22" spans="1:4" x14ac:dyDescent="0.3">
      <c r="A22" t="s">
        <v>44</v>
      </c>
      <c r="B22" t="s">
        <v>4</v>
      </c>
      <c r="C22" t="s">
        <v>45</v>
      </c>
      <c r="D22" t="str">
        <f>HYPERLINK("https://talan.bank.gov.ua/get-user-certificate/nFHej6msQdKONsy5At4C","Завантажити сертифікат")</f>
        <v>Завантажити сертифікат</v>
      </c>
    </row>
    <row r="23" spans="1:4" x14ac:dyDescent="0.3">
      <c r="A23" t="s">
        <v>46</v>
      </c>
      <c r="B23" t="s">
        <v>4</v>
      </c>
      <c r="C23" t="s">
        <v>47</v>
      </c>
      <c r="D23" t="str">
        <f>HYPERLINK("https://talan.bank.gov.ua/get-user-certificate/nFHejJuWxBs9Nc18iXGI","Завантажити сертифікат")</f>
        <v>Завантажити сертифікат</v>
      </c>
    </row>
    <row r="24" spans="1:4" x14ac:dyDescent="0.3">
      <c r="A24" t="s">
        <v>48</v>
      </c>
      <c r="B24" t="s">
        <v>4</v>
      </c>
      <c r="C24" t="s">
        <v>49</v>
      </c>
      <c r="D24" t="str">
        <f>HYPERLINK("https://talan.bank.gov.ua/get-user-certificate/nFHejpA4AhbNAkN0f8CP","Завантажити сертифікат")</f>
        <v>Завантажити сертифікат</v>
      </c>
    </row>
    <row r="25" spans="1:4" x14ac:dyDescent="0.3">
      <c r="A25" t="s">
        <v>50</v>
      </c>
      <c r="B25" t="s">
        <v>4</v>
      </c>
      <c r="C25" t="s">
        <v>51</v>
      </c>
      <c r="D25" t="str">
        <f>HYPERLINK("https://talan.bank.gov.ua/get-user-certificate/nFHejHb7MouIns16FIDR","Завантажити сертифікат")</f>
        <v>Завантажити сертифікат</v>
      </c>
    </row>
    <row r="26" spans="1:4" x14ac:dyDescent="0.3">
      <c r="A26" t="s">
        <v>52</v>
      </c>
      <c r="B26" t="s">
        <v>4</v>
      </c>
      <c r="C26" t="s">
        <v>53</v>
      </c>
      <c r="D26" t="str">
        <f>HYPERLINK("https://talan.bank.gov.ua/get-user-certificate/nFHej-0YlGjKJ3LwlWhY","Завантажити сертифікат")</f>
        <v>Завантажити сертифікат</v>
      </c>
    </row>
    <row r="27" spans="1:4" x14ac:dyDescent="0.3">
      <c r="A27" t="s">
        <v>54</v>
      </c>
      <c r="B27" t="s">
        <v>4</v>
      </c>
      <c r="C27" t="s">
        <v>55</v>
      </c>
      <c r="D27" t="str">
        <f>HYPERLINK("https://talan.bank.gov.ua/get-user-certificate/nFHejYtVN2Bd_xy5trPQ","Завантажити сертифікат")</f>
        <v>Завантажити сертифікат</v>
      </c>
    </row>
    <row r="28" spans="1:4" x14ac:dyDescent="0.3">
      <c r="A28" t="s">
        <v>56</v>
      </c>
      <c r="B28" t="s">
        <v>4</v>
      </c>
      <c r="C28" t="s">
        <v>57</v>
      </c>
      <c r="D28" t="str">
        <f>HYPERLINK("https://talan.bank.gov.ua/get-user-certificate/nFHej33bTsuM-g5KvGmQ","Завантажити сертифікат")</f>
        <v>Завантажити сертифікат</v>
      </c>
    </row>
    <row r="29" spans="1:4" x14ac:dyDescent="0.3">
      <c r="A29" t="s">
        <v>58</v>
      </c>
      <c r="B29" t="s">
        <v>4</v>
      </c>
      <c r="C29" t="s">
        <v>59</v>
      </c>
      <c r="D29" t="str">
        <f>HYPERLINK("https://talan.bank.gov.ua/get-user-certificate/nFHej9gPnJpxIG5Fm4cl","Завантажити сертифікат")</f>
        <v>Завантажити сертифікат</v>
      </c>
    </row>
    <row r="30" spans="1:4" x14ac:dyDescent="0.3">
      <c r="A30" t="s">
        <v>60</v>
      </c>
      <c r="B30" t="s">
        <v>4</v>
      </c>
      <c r="C30" t="s">
        <v>61</v>
      </c>
      <c r="D30" t="str">
        <f>HYPERLINK("https://talan.bank.gov.ua/get-user-certificate/nFHejIgPgH-zNoPqhpXX","Завантажити сертифікат")</f>
        <v>Завантажити сертифікат</v>
      </c>
    </row>
    <row r="31" spans="1:4" x14ac:dyDescent="0.3">
      <c r="A31" t="s">
        <v>62</v>
      </c>
      <c r="B31" t="s">
        <v>4</v>
      </c>
      <c r="C31" t="s">
        <v>63</v>
      </c>
      <c r="D31" t="str">
        <f>HYPERLINK("https://talan.bank.gov.ua/get-user-certificate/nFHejQtECFTEaHlf2mfu","Завантажити сертифікат")</f>
        <v>Завантажити сертифікат</v>
      </c>
    </row>
    <row r="32" spans="1:4" x14ac:dyDescent="0.3">
      <c r="A32" t="s">
        <v>64</v>
      </c>
      <c r="B32" t="s">
        <v>4</v>
      </c>
      <c r="C32" t="s">
        <v>65</v>
      </c>
      <c r="D32" t="str">
        <f>HYPERLINK("https://talan.bank.gov.ua/get-user-certificate/nFHej_pf2Bj-sNtmotBr","Завантажити сертифікат")</f>
        <v>Завантажити сертифікат</v>
      </c>
    </row>
    <row r="33" spans="1:4" x14ac:dyDescent="0.3">
      <c r="A33" t="s">
        <v>66</v>
      </c>
      <c r="B33" t="s">
        <v>4</v>
      </c>
      <c r="C33" t="s">
        <v>67</v>
      </c>
      <c r="D33" t="str">
        <f>HYPERLINK("https://talan.bank.gov.ua/get-user-certificate/nFHej521TCUs_hpm9pAB","Завантажити сертифікат")</f>
        <v>Завантажити сертифікат</v>
      </c>
    </row>
    <row r="34" spans="1:4" x14ac:dyDescent="0.3">
      <c r="A34" t="s">
        <v>68</v>
      </c>
      <c r="B34" t="s">
        <v>4</v>
      </c>
      <c r="C34" t="s">
        <v>69</v>
      </c>
      <c r="D34" t="str">
        <f>HYPERLINK("https://talan.bank.gov.ua/get-user-certificate/nFHej5ikrixwO1oI-8yi","Завантажити сертифікат")</f>
        <v>Завантажити сертифікат</v>
      </c>
    </row>
    <row r="35" spans="1:4" x14ac:dyDescent="0.3">
      <c r="A35" t="s">
        <v>70</v>
      </c>
      <c r="B35" t="s">
        <v>4</v>
      </c>
      <c r="C35" t="s">
        <v>71</v>
      </c>
      <c r="D35" t="str">
        <f>HYPERLINK("https://talan.bank.gov.ua/get-user-certificate/nFHej0Cycu4qsuYBuU4n","Завантажити сертифікат")</f>
        <v>Завантажити сертифікат</v>
      </c>
    </row>
    <row r="36" spans="1:4" x14ac:dyDescent="0.3">
      <c r="A36" t="s">
        <v>72</v>
      </c>
      <c r="B36" t="s">
        <v>4</v>
      </c>
      <c r="C36" t="s">
        <v>73</v>
      </c>
      <c r="D36" t="str">
        <f>HYPERLINK("https://talan.bank.gov.ua/get-user-certificate/nFHejsMgHlzq7nLPZG7E","Завантажити сертифікат")</f>
        <v>Завантажити сертифікат</v>
      </c>
    </row>
    <row r="37" spans="1:4" x14ac:dyDescent="0.3">
      <c r="A37" t="s">
        <v>74</v>
      </c>
      <c r="B37" t="s">
        <v>4</v>
      </c>
      <c r="C37" t="s">
        <v>75</v>
      </c>
      <c r="D37" t="str">
        <f>HYPERLINK("https://talan.bank.gov.ua/get-user-certificate/nFHejVbn3gy2_uWU-G0j","Завантажити сертифікат")</f>
        <v>Завантажити сертифікат</v>
      </c>
    </row>
    <row r="38" spans="1:4" x14ac:dyDescent="0.3">
      <c r="A38" t="s">
        <v>76</v>
      </c>
      <c r="B38" t="s">
        <v>4</v>
      </c>
      <c r="C38" t="s">
        <v>77</v>
      </c>
      <c r="D38" t="str">
        <f>HYPERLINK("https://talan.bank.gov.ua/get-user-certificate/nFHejjR2EQM2cuau2jmS","Завантажити сертифікат")</f>
        <v>Завантажити сертифікат</v>
      </c>
    </row>
    <row r="39" spans="1:4" x14ac:dyDescent="0.3">
      <c r="A39" t="s">
        <v>78</v>
      </c>
      <c r="B39" t="s">
        <v>4</v>
      </c>
      <c r="C39" t="s">
        <v>79</v>
      </c>
      <c r="D39" t="str">
        <f>HYPERLINK("https://talan.bank.gov.ua/get-user-certificate/nFHej5Yq5x30qXw7Olfp","Завантажити сертифікат")</f>
        <v>Завантажити сертифікат</v>
      </c>
    </row>
    <row r="40" spans="1:4" x14ac:dyDescent="0.3">
      <c r="A40" t="s">
        <v>80</v>
      </c>
      <c r="B40" t="s">
        <v>4</v>
      </c>
      <c r="C40" t="s">
        <v>204</v>
      </c>
      <c r="D40" t="str">
        <f>HYPERLINK("https://talan.bank.gov.ua/get-user-certificate/uDvSUnrnPNuVe_BDfYan","Завантажити сертифікат")</f>
        <v>Завантажити сертифікат</v>
      </c>
    </row>
    <row r="41" spans="1:4" x14ac:dyDescent="0.3">
      <c r="A41" t="s">
        <v>81</v>
      </c>
      <c r="B41" t="s">
        <v>4</v>
      </c>
      <c r="C41" t="s">
        <v>82</v>
      </c>
      <c r="D41" t="str">
        <f>HYPERLINK("https://talan.bank.gov.ua/get-user-certificate/nFHejYCqRlFg9zFcW8mV","Завантажити сертифікат")</f>
        <v>Завантажити сертифікат</v>
      </c>
    </row>
    <row r="42" spans="1:4" x14ac:dyDescent="0.3">
      <c r="A42" t="s">
        <v>83</v>
      </c>
      <c r="B42" t="s">
        <v>4</v>
      </c>
      <c r="C42" t="s">
        <v>84</v>
      </c>
      <c r="D42" t="str">
        <f>HYPERLINK("https://talan.bank.gov.ua/get-user-certificate/nFHej3jNkeDKA5g2RlNt","Завантажити сертифікат")</f>
        <v>Завантажити сертифікат</v>
      </c>
    </row>
    <row r="43" spans="1:4" x14ac:dyDescent="0.3">
      <c r="A43" t="s">
        <v>85</v>
      </c>
      <c r="B43" t="s">
        <v>4</v>
      </c>
      <c r="C43" t="s">
        <v>86</v>
      </c>
      <c r="D43" t="str">
        <f>HYPERLINK("https://talan.bank.gov.ua/get-user-certificate/nFHejPhcKvvWCBfmkq0F","Завантажити сертифікат")</f>
        <v>Завантажити сертифікат</v>
      </c>
    </row>
    <row r="44" spans="1:4" x14ac:dyDescent="0.3">
      <c r="A44" t="s">
        <v>87</v>
      </c>
      <c r="B44" t="s">
        <v>4</v>
      </c>
      <c r="C44" t="s">
        <v>88</v>
      </c>
      <c r="D44" t="str">
        <f>HYPERLINK("https://talan.bank.gov.ua/get-user-certificate/nFHejHSmafFnt3dEzCM7","Завантажити сертифікат")</f>
        <v>Завантажити сертифікат</v>
      </c>
    </row>
    <row r="45" spans="1:4" x14ac:dyDescent="0.3">
      <c r="A45" t="s">
        <v>89</v>
      </c>
      <c r="B45" t="s">
        <v>4</v>
      </c>
      <c r="C45" t="s">
        <v>90</v>
      </c>
      <c r="D45" t="str">
        <f>HYPERLINK("https://talan.bank.gov.ua/get-user-certificate/nFHejOR82tKiuukVhv48","Завантажити сертифікат")</f>
        <v>Завантажити сертифікат</v>
      </c>
    </row>
    <row r="46" spans="1:4" x14ac:dyDescent="0.3">
      <c r="A46" t="s">
        <v>91</v>
      </c>
      <c r="B46" t="s">
        <v>4</v>
      </c>
      <c r="C46" t="s">
        <v>92</v>
      </c>
      <c r="D46" t="str">
        <f>HYPERLINK("https://talan.bank.gov.ua/get-user-certificate/nFHejZVwjVcFS9kn1eBK","Завантажити сертифікат")</f>
        <v>Завантажити сертифікат</v>
      </c>
    </row>
    <row r="47" spans="1:4" x14ac:dyDescent="0.3">
      <c r="A47" t="s">
        <v>93</v>
      </c>
      <c r="B47" t="s">
        <v>4</v>
      </c>
      <c r="C47" t="s">
        <v>94</v>
      </c>
      <c r="D47" t="str">
        <f>HYPERLINK("https://talan.bank.gov.ua/get-user-certificate/nFHejUlgrIYJjS7hfPsi","Завантажити сертифікат")</f>
        <v>Завантажити сертифікат</v>
      </c>
    </row>
    <row r="48" spans="1:4" x14ac:dyDescent="0.3">
      <c r="A48" t="s">
        <v>95</v>
      </c>
      <c r="B48" t="s">
        <v>4</v>
      </c>
      <c r="C48" t="s">
        <v>96</v>
      </c>
      <c r="D48" t="str">
        <f>HYPERLINK("https://talan.bank.gov.ua/get-user-certificate/nFHejjJQVTQy_kerICXe","Завантажити сертифікат")</f>
        <v>Завантажити сертифікат</v>
      </c>
    </row>
    <row r="49" spans="1:4" x14ac:dyDescent="0.3">
      <c r="A49" t="s">
        <v>97</v>
      </c>
      <c r="B49" t="s">
        <v>4</v>
      </c>
      <c r="C49" t="s">
        <v>98</v>
      </c>
      <c r="D49" t="str">
        <f>HYPERLINK("https://talan.bank.gov.ua/get-user-certificate/nFHejiIzRSuPbX_TXMxL","Завантажити сертифікат")</f>
        <v>Завантажити сертифікат</v>
      </c>
    </row>
    <row r="50" spans="1:4" x14ac:dyDescent="0.3">
      <c r="A50" t="s">
        <v>99</v>
      </c>
      <c r="B50" t="s">
        <v>4</v>
      </c>
      <c r="C50" t="s">
        <v>100</v>
      </c>
      <c r="D50" t="str">
        <f>HYPERLINK("https://talan.bank.gov.ua/get-user-certificate/nFHejyh_pnx6IvPHhmsi","Завантажити сертифікат")</f>
        <v>Завантажити сертифікат</v>
      </c>
    </row>
    <row r="51" spans="1:4" x14ac:dyDescent="0.3">
      <c r="A51" t="s">
        <v>101</v>
      </c>
      <c r="B51" t="s">
        <v>4</v>
      </c>
      <c r="C51" t="s">
        <v>102</v>
      </c>
      <c r="D51" t="str">
        <f>HYPERLINK("https://talan.bank.gov.ua/get-user-certificate/nFHej9HuV-IcnHaWR0vK","Завантажити сертифікат")</f>
        <v>Завантажити сертифікат</v>
      </c>
    </row>
    <row r="52" spans="1:4" x14ac:dyDescent="0.3">
      <c r="A52" t="s">
        <v>103</v>
      </c>
      <c r="B52" t="s">
        <v>4</v>
      </c>
      <c r="C52" t="s">
        <v>104</v>
      </c>
      <c r="D52" t="str">
        <f>HYPERLINK("https://talan.bank.gov.ua/get-user-certificate/nFHejcppCQAV32o0MKcc","Завантажити сертифікат")</f>
        <v>Завантажити сертифікат</v>
      </c>
    </row>
    <row r="53" spans="1:4" x14ac:dyDescent="0.3">
      <c r="A53" t="s">
        <v>105</v>
      </c>
      <c r="B53" t="s">
        <v>4</v>
      </c>
      <c r="C53" t="s">
        <v>106</v>
      </c>
      <c r="D53" t="str">
        <f>HYPERLINK("https://talan.bank.gov.ua/get-user-certificate/nFHej6nfJ4BAzKDCoTJ1","Завантажити сертифікат")</f>
        <v>Завантажити сертифікат</v>
      </c>
    </row>
    <row r="54" spans="1:4" x14ac:dyDescent="0.3">
      <c r="A54" t="s">
        <v>107</v>
      </c>
      <c r="B54" t="s">
        <v>4</v>
      </c>
      <c r="C54" t="s">
        <v>108</v>
      </c>
      <c r="D54" t="str">
        <f>HYPERLINK("https://talan.bank.gov.ua/get-user-certificate/nFHejpqw3-ATqHZZ7cAp","Завантажити сертифікат")</f>
        <v>Завантажити сертифікат</v>
      </c>
    </row>
    <row r="55" spans="1:4" x14ac:dyDescent="0.3">
      <c r="A55" t="s">
        <v>109</v>
      </c>
      <c r="B55" t="s">
        <v>4</v>
      </c>
      <c r="C55" t="s">
        <v>110</v>
      </c>
      <c r="D55" t="str">
        <f>HYPERLINK("https://talan.bank.gov.ua/get-user-certificate/nFHejms1csY0qlpW8R1c","Завантажити сертифікат")</f>
        <v>Завантажити сертифікат</v>
      </c>
    </row>
    <row r="56" spans="1:4" x14ac:dyDescent="0.3">
      <c r="A56" t="s">
        <v>111</v>
      </c>
      <c r="B56" t="s">
        <v>4</v>
      </c>
      <c r="C56" t="s">
        <v>112</v>
      </c>
      <c r="D56" t="str">
        <f>HYPERLINK("https://talan.bank.gov.ua/get-user-certificate/nFHejHdTPReNGZjvdj_Q","Завантажити сертифікат")</f>
        <v>Завантажити сертифікат</v>
      </c>
    </row>
    <row r="57" spans="1:4" x14ac:dyDescent="0.3">
      <c r="A57" t="s">
        <v>113</v>
      </c>
      <c r="B57" t="s">
        <v>4</v>
      </c>
      <c r="C57" t="s">
        <v>114</v>
      </c>
      <c r="D57" t="str">
        <f>HYPERLINK("https://talan.bank.gov.ua/get-user-certificate/nFHejZ1BY0izcj3qJ9p6","Завантажити сертифікат")</f>
        <v>Завантажити сертифікат</v>
      </c>
    </row>
    <row r="58" spans="1:4" x14ac:dyDescent="0.3">
      <c r="A58" t="s">
        <v>115</v>
      </c>
      <c r="B58" t="s">
        <v>4</v>
      </c>
      <c r="C58" t="s">
        <v>116</v>
      </c>
      <c r="D58" t="str">
        <f>HYPERLINK("https://talan.bank.gov.ua/get-user-certificate/nFHejrrgAbaOLwDglleb","Завантажити сертифікат")</f>
        <v>Завантажити сертифікат</v>
      </c>
    </row>
    <row r="59" spans="1:4" x14ac:dyDescent="0.3">
      <c r="A59" t="s">
        <v>117</v>
      </c>
      <c r="B59" t="s">
        <v>4</v>
      </c>
      <c r="C59" t="s">
        <v>118</v>
      </c>
      <c r="D59" t="str">
        <f>HYPERLINK("https://talan.bank.gov.ua/get-user-certificate/nFHejBezU-yA2Mker_F4","Завантажити сертифікат")</f>
        <v>Завантажити сертифікат</v>
      </c>
    </row>
    <row r="60" spans="1:4" x14ac:dyDescent="0.3">
      <c r="A60" t="s">
        <v>119</v>
      </c>
      <c r="B60" t="s">
        <v>4</v>
      </c>
      <c r="C60" t="s">
        <v>120</v>
      </c>
      <c r="D60" t="str">
        <f>HYPERLINK("https://talan.bank.gov.ua/get-user-certificate/nFHejqlhSLruT2nDFVa2","Завантажити сертифікат")</f>
        <v>Завантажити сертифікат</v>
      </c>
    </row>
    <row r="61" spans="1:4" x14ac:dyDescent="0.3">
      <c r="A61" t="s">
        <v>121</v>
      </c>
      <c r="B61" t="s">
        <v>4</v>
      </c>
      <c r="C61" t="s">
        <v>122</v>
      </c>
      <c r="D61" t="str">
        <f>HYPERLINK("https://talan.bank.gov.ua/get-user-certificate/nFHejLsD7oZtDoOHjQKM","Завантажити сертифікат")</f>
        <v>Завантажити сертифікат</v>
      </c>
    </row>
    <row r="62" spans="1:4" x14ac:dyDescent="0.3">
      <c r="A62" t="s">
        <v>123</v>
      </c>
      <c r="B62" t="s">
        <v>4</v>
      </c>
      <c r="C62" t="s">
        <v>124</v>
      </c>
      <c r="D62" t="str">
        <f>HYPERLINK("https://talan.bank.gov.ua/get-user-certificate/nFHejel4qQbkKePJJ2BT","Завантажити сертифікат")</f>
        <v>Завантажити сертифікат</v>
      </c>
    </row>
    <row r="63" spans="1:4" x14ac:dyDescent="0.3">
      <c r="A63" t="s">
        <v>125</v>
      </c>
      <c r="B63" t="s">
        <v>4</v>
      </c>
      <c r="C63" t="s">
        <v>126</v>
      </c>
      <c r="D63" t="str">
        <f>HYPERLINK("https://talan.bank.gov.ua/get-user-certificate/nFHejoDZ8wlmgBSegw7Z","Завантажити сертифікат")</f>
        <v>Завантажити сертифікат</v>
      </c>
    </row>
    <row r="64" spans="1:4" x14ac:dyDescent="0.3">
      <c r="A64" t="s">
        <v>127</v>
      </c>
      <c r="B64" t="s">
        <v>4</v>
      </c>
      <c r="C64" t="s">
        <v>128</v>
      </c>
      <c r="D64" t="str">
        <f>HYPERLINK("https://talan.bank.gov.ua/get-user-certificate/nFHejzvJYUDOZqJuEvFA","Завантажити сертифікат")</f>
        <v>Завантажити сертифікат</v>
      </c>
    </row>
    <row r="65" spans="1:4" x14ac:dyDescent="0.3">
      <c r="A65" t="s">
        <v>129</v>
      </c>
      <c r="B65" t="s">
        <v>4</v>
      </c>
      <c r="C65" t="s">
        <v>130</v>
      </c>
      <c r="D65" t="str">
        <f>HYPERLINK("https://talan.bank.gov.ua/get-user-certificate/nFHejUXXm1dOLNOQH_qf","Завантажити сертифікат")</f>
        <v>Завантажити сертифікат</v>
      </c>
    </row>
    <row r="66" spans="1:4" x14ac:dyDescent="0.3">
      <c r="A66" t="s">
        <v>131</v>
      </c>
      <c r="B66" t="s">
        <v>4</v>
      </c>
      <c r="C66" t="s">
        <v>132</v>
      </c>
      <c r="D66" t="str">
        <f>HYPERLINK("https://talan.bank.gov.ua/get-user-certificate/nFHejp0pgLzMMQPDhMhC","Завантажити сертифікат")</f>
        <v>Завантажити сертифікат</v>
      </c>
    </row>
    <row r="67" spans="1:4" x14ac:dyDescent="0.3">
      <c r="A67" t="s">
        <v>133</v>
      </c>
      <c r="B67" t="s">
        <v>4</v>
      </c>
      <c r="C67" t="s">
        <v>134</v>
      </c>
      <c r="D67" t="str">
        <f>HYPERLINK("https://talan.bank.gov.ua/get-user-certificate/nFHejYtPpObBjuRa_vEU","Завантажити сертифікат")</f>
        <v>Завантажити сертифікат</v>
      </c>
    </row>
    <row r="68" spans="1:4" x14ac:dyDescent="0.3">
      <c r="A68" t="s">
        <v>135</v>
      </c>
      <c r="B68" t="s">
        <v>4</v>
      </c>
      <c r="C68" t="s">
        <v>136</v>
      </c>
      <c r="D68" t="str">
        <f>HYPERLINK("https://talan.bank.gov.ua/get-user-certificate/nFHejFY1DEa04dNI08Lo","Завантажити сертифікат")</f>
        <v>Завантажити сертифікат</v>
      </c>
    </row>
    <row r="69" spans="1:4" x14ac:dyDescent="0.3">
      <c r="A69" t="s">
        <v>137</v>
      </c>
      <c r="B69" t="s">
        <v>4</v>
      </c>
      <c r="C69" t="s">
        <v>138</v>
      </c>
      <c r="D69" t="str">
        <f>HYPERLINK("https://talan.bank.gov.ua/get-user-certificate/nFHejyx0-aKhY-RU8O8n","Завантажити сертифікат")</f>
        <v>Завантажити сертифікат</v>
      </c>
    </row>
    <row r="70" spans="1:4" x14ac:dyDescent="0.3">
      <c r="A70" t="s">
        <v>139</v>
      </c>
      <c r="B70" t="s">
        <v>4</v>
      </c>
      <c r="C70" t="s">
        <v>140</v>
      </c>
      <c r="D70" t="str">
        <f>HYPERLINK("https://talan.bank.gov.ua/get-user-certificate/nFHejSmZdgiTw9N3er4a","Завантажити сертифікат")</f>
        <v>Завантажити сертифікат</v>
      </c>
    </row>
    <row r="71" spans="1:4" x14ac:dyDescent="0.3">
      <c r="A71" t="s">
        <v>141</v>
      </c>
      <c r="B71" t="s">
        <v>4</v>
      </c>
      <c r="C71" t="s">
        <v>142</v>
      </c>
      <c r="D71" t="str">
        <f>HYPERLINK("https://talan.bank.gov.ua/get-user-certificate/nFHejix_XT00P7msKapt","Завантажити сертифікат")</f>
        <v>Завантажити сертифікат</v>
      </c>
    </row>
    <row r="72" spans="1:4" x14ac:dyDescent="0.3">
      <c r="A72" t="s">
        <v>143</v>
      </c>
      <c r="B72" t="s">
        <v>4</v>
      </c>
      <c r="C72" t="s">
        <v>144</v>
      </c>
      <c r="D72" t="str">
        <f>HYPERLINK("https://talan.bank.gov.ua/get-user-certificate/nFHejxlUhICtGvSb3B2u","Завантажити сертифікат")</f>
        <v>Завантажити сертифікат</v>
      </c>
    </row>
    <row r="73" spans="1:4" x14ac:dyDescent="0.3">
      <c r="A73" t="s">
        <v>145</v>
      </c>
      <c r="B73" t="s">
        <v>4</v>
      </c>
      <c r="C73" t="s">
        <v>146</v>
      </c>
      <c r="D73" t="str">
        <f>HYPERLINK("https://talan.bank.gov.ua/get-user-certificate/nFHejeYMhQbnwyeVT4r7","Завантажити сертифікат")</f>
        <v>Завантажити сертифікат</v>
      </c>
    </row>
    <row r="74" spans="1:4" x14ac:dyDescent="0.3">
      <c r="A74" t="s">
        <v>147</v>
      </c>
      <c r="B74" t="s">
        <v>4</v>
      </c>
      <c r="C74" t="s">
        <v>148</v>
      </c>
      <c r="D74" t="str">
        <f>HYPERLINK("https://talan.bank.gov.ua/get-user-certificate/nFHejtAKXO-l3uSNnrfW","Завантажити сертифікат")</f>
        <v>Завантажити сертифікат</v>
      </c>
    </row>
    <row r="75" spans="1:4" x14ac:dyDescent="0.3">
      <c r="A75" t="s">
        <v>149</v>
      </c>
      <c r="B75" t="s">
        <v>4</v>
      </c>
      <c r="C75" t="s">
        <v>150</v>
      </c>
      <c r="D75" t="str">
        <f>HYPERLINK("https://talan.bank.gov.ua/get-user-certificate/nFHejyUEj26ZHuvfnpiM","Завантажити сертифікат")</f>
        <v>Завантажити сертифікат</v>
      </c>
    </row>
    <row r="76" spans="1:4" x14ac:dyDescent="0.3">
      <c r="A76" t="s">
        <v>151</v>
      </c>
      <c r="B76" t="s">
        <v>4</v>
      </c>
      <c r="C76" t="s">
        <v>152</v>
      </c>
      <c r="D76" t="str">
        <f>HYPERLINK("https://talan.bank.gov.ua/get-user-certificate/nFHejhKAI1qbD42IGCTu","Завантажити сертифікат")</f>
        <v>Завантажити сертифікат</v>
      </c>
    </row>
    <row r="77" spans="1:4" x14ac:dyDescent="0.3">
      <c r="A77" t="s">
        <v>153</v>
      </c>
      <c r="B77" t="s">
        <v>4</v>
      </c>
      <c r="C77" t="s">
        <v>154</v>
      </c>
      <c r="D77" t="str">
        <f>HYPERLINK("https://talan.bank.gov.ua/get-user-certificate/nFHejy_kFMnfRRZQpRou","Завантажити сертифікат")</f>
        <v>Завантажити сертифікат</v>
      </c>
    </row>
    <row r="78" spans="1:4" x14ac:dyDescent="0.3">
      <c r="A78" t="s">
        <v>155</v>
      </c>
      <c r="B78" t="s">
        <v>4</v>
      </c>
      <c r="C78" t="s">
        <v>156</v>
      </c>
      <c r="D78" t="str">
        <f>HYPERLINK("https://talan.bank.gov.ua/get-user-certificate/nFHejF2z51_HOcDrJz5k","Завантажити сертифікат")</f>
        <v>Завантажити сертифікат</v>
      </c>
    </row>
    <row r="79" spans="1:4" x14ac:dyDescent="0.3">
      <c r="A79" t="s">
        <v>157</v>
      </c>
      <c r="B79" t="s">
        <v>4</v>
      </c>
      <c r="C79" t="s">
        <v>158</v>
      </c>
      <c r="D79" t="str">
        <f>HYPERLINK("https://talan.bank.gov.ua/get-user-certificate/nFHejQq4-vZKwbNz0PL3","Завантажити сертифікат")</f>
        <v>Завантажити сертифікат</v>
      </c>
    </row>
    <row r="80" spans="1:4" x14ac:dyDescent="0.3">
      <c r="A80" t="s">
        <v>159</v>
      </c>
      <c r="B80" t="s">
        <v>4</v>
      </c>
      <c r="C80" t="s">
        <v>160</v>
      </c>
      <c r="D80" t="str">
        <f>HYPERLINK("https://talan.bank.gov.ua/get-user-certificate/nFHej6QFbdb75Au3aVvl","Завантажити сертифікат")</f>
        <v>Завантажити сертифікат</v>
      </c>
    </row>
    <row r="81" spans="1:4" x14ac:dyDescent="0.3">
      <c r="A81" t="s">
        <v>161</v>
      </c>
      <c r="B81" t="s">
        <v>4</v>
      </c>
      <c r="C81" t="s">
        <v>162</v>
      </c>
      <c r="D81" t="str">
        <f>HYPERLINK("https://talan.bank.gov.ua/get-user-certificate/nFHejNx-jqzulc-HhXWf","Завантажити сертифікат")</f>
        <v>Завантажити сертифікат</v>
      </c>
    </row>
    <row r="82" spans="1:4" x14ac:dyDescent="0.3">
      <c r="A82" t="s">
        <v>163</v>
      </c>
      <c r="B82" t="s">
        <v>4</v>
      </c>
      <c r="C82" t="s">
        <v>164</v>
      </c>
      <c r="D82" t="str">
        <f>HYPERLINK("https://talan.bank.gov.ua/get-user-certificate/nFHejLPL_BE1I7_0Cb2_","Завантажити сертифікат")</f>
        <v>Завантажити сертифікат</v>
      </c>
    </row>
    <row r="83" spans="1:4" x14ac:dyDescent="0.3">
      <c r="A83" t="s">
        <v>165</v>
      </c>
      <c r="B83" t="s">
        <v>4</v>
      </c>
      <c r="C83" t="s">
        <v>166</v>
      </c>
      <c r="D83" t="str">
        <f>HYPERLINK("https://talan.bank.gov.ua/get-user-certificate/nFHejSBYnkoNQhtv5thM","Завантажити сертифікат")</f>
        <v>Завантажити сертифікат</v>
      </c>
    </row>
    <row r="84" spans="1:4" x14ac:dyDescent="0.3">
      <c r="A84" t="s">
        <v>167</v>
      </c>
      <c r="B84" t="s">
        <v>4</v>
      </c>
      <c r="C84" t="s">
        <v>168</v>
      </c>
      <c r="D84" t="str">
        <f>HYPERLINK("https://talan.bank.gov.ua/get-user-certificate/nFHejNI6QZjmA0VdO-gT","Завантажити сертифікат")</f>
        <v>Завантажити сертифікат</v>
      </c>
    </row>
    <row r="85" spans="1:4" x14ac:dyDescent="0.3">
      <c r="A85" t="s">
        <v>169</v>
      </c>
      <c r="B85" t="s">
        <v>4</v>
      </c>
      <c r="C85" t="s">
        <v>170</v>
      </c>
      <c r="D85" t="str">
        <f>HYPERLINK("https://talan.bank.gov.ua/get-user-certificate/nFHejbmrXEZ--FLCmKcl","Завантажити сертифікат")</f>
        <v>Завантажити сертифікат</v>
      </c>
    </row>
    <row r="86" spans="1:4" x14ac:dyDescent="0.3">
      <c r="A86" t="s">
        <v>171</v>
      </c>
      <c r="B86" t="s">
        <v>4</v>
      </c>
      <c r="C86" t="s">
        <v>172</v>
      </c>
      <c r="D86" t="str">
        <f>HYPERLINK("https://talan.bank.gov.ua/get-user-certificate/nFHejyviM0LaD1K0clxQ","Завантажити сертифікат")</f>
        <v>Завантажити сертифікат</v>
      </c>
    </row>
    <row r="87" spans="1:4" x14ac:dyDescent="0.3">
      <c r="A87" t="s">
        <v>173</v>
      </c>
      <c r="B87" t="s">
        <v>4</v>
      </c>
      <c r="C87" t="s">
        <v>174</v>
      </c>
      <c r="D87" t="str">
        <f>HYPERLINK("https://talan.bank.gov.ua/get-user-certificate/nFHejJUjtMPqbMxwSAX3","Завантажити сертифікат")</f>
        <v>Завантажити сертифікат</v>
      </c>
    </row>
    <row r="88" spans="1:4" x14ac:dyDescent="0.3">
      <c r="A88" t="s">
        <v>175</v>
      </c>
      <c r="B88" t="s">
        <v>4</v>
      </c>
      <c r="C88" t="s">
        <v>176</v>
      </c>
      <c r="D88" t="str">
        <f>HYPERLINK("https://talan.bank.gov.ua/get-user-certificate/nFHej6xyQszeW9DR2tu_","Завантажити сертифікат")</f>
        <v>Завантажити сертифікат</v>
      </c>
    </row>
    <row r="89" spans="1:4" x14ac:dyDescent="0.3">
      <c r="A89" t="s">
        <v>177</v>
      </c>
      <c r="B89" t="s">
        <v>4</v>
      </c>
      <c r="C89" t="s">
        <v>178</v>
      </c>
      <c r="D89" t="str">
        <f>HYPERLINK("https://talan.bank.gov.ua/get-user-certificate/nFHejMtbFkRcyThkKVPg","Завантажити сертифікат")</f>
        <v>Завантажити сертифікат</v>
      </c>
    </row>
    <row r="90" spans="1:4" x14ac:dyDescent="0.3">
      <c r="A90" t="s">
        <v>179</v>
      </c>
      <c r="B90" t="s">
        <v>4</v>
      </c>
      <c r="C90" t="s">
        <v>180</v>
      </c>
      <c r="D90" t="str">
        <f>HYPERLINK("https://talan.bank.gov.ua/get-user-certificate/nFHejrfucLzYNSuhIAzw","Завантажити сертифікат")</f>
        <v>Завантажити сертифікат</v>
      </c>
    </row>
    <row r="91" spans="1:4" x14ac:dyDescent="0.3">
      <c r="A91" t="s">
        <v>181</v>
      </c>
      <c r="B91" t="s">
        <v>4</v>
      </c>
      <c r="C91" t="s">
        <v>182</v>
      </c>
      <c r="D91" t="str">
        <f>HYPERLINK("https://talan.bank.gov.ua/get-user-certificate/nFHejX0-Du6gDB5-m6o5","Завантажити сертифікат")</f>
        <v>Завантажити сертифікат</v>
      </c>
    </row>
    <row r="92" spans="1:4" x14ac:dyDescent="0.3">
      <c r="A92" t="s">
        <v>183</v>
      </c>
      <c r="B92" t="s">
        <v>4</v>
      </c>
      <c r="C92" t="s">
        <v>184</v>
      </c>
      <c r="D92" t="str">
        <f>HYPERLINK("https://talan.bank.gov.ua/get-user-certificate/nFHejK_dfF1xdzCchRN1","Завантажити сертифікат")</f>
        <v>Завантажити сертифікат</v>
      </c>
    </row>
    <row r="93" spans="1:4" x14ac:dyDescent="0.3">
      <c r="A93" t="s">
        <v>185</v>
      </c>
      <c r="B93" t="s">
        <v>4</v>
      </c>
      <c r="C93" t="s">
        <v>186</v>
      </c>
      <c r="D93" t="str">
        <f>HYPERLINK("https://talan.bank.gov.ua/get-user-certificate/nFHejzw105Ke-jwJ1kRn","Завантажити сертифікат")</f>
        <v>Завантажити сертифікат</v>
      </c>
    </row>
    <row r="94" spans="1:4" x14ac:dyDescent="0.3">
      <c r="A94" t="s">
        <v>187</v>
      </c>
      <c r="B94" t="s">
        <v>4</v>
      </c>
      <c r="C94" t="s">
        <v>188</v>
      </c>
      <c r="D94" t="str">
        <f>HYPERLINK("https://talan.bank.gov.ua/get-user-certificate/nFHejMY650kdEToMJlGe","Завантажити сертифікат")</f>
        <v>Завантажити сертифікат</v>
      </c>
    </row>
    <row r="95" spans="1:4" x14ac:dyDescent="0.3">
      <c r="A95" t="s">
        <v>189</v>
      </c>
      <c r="B95" t="s">
        <v>4</v>
      </c>
      <c r="C95" t="s">
        <v>190</v>
      </c>
      <c r="D95" t="str">
        <f>HYPERLINK("https://talan.bank.gov.ua/get-user-certificate/nFHejhvXUatWAMVkdrnP","Завантажити сертифікат")</f>
        <v>Завантажити сертифікат</v>
      </c>
    </row>
    <row r="96" spans="1:4" x14ac:dyDescent="0.3">
      <c r="A96" t="s">
        <v>191</v>
      </c>
      <c r="B96" t="s">
        <v>4</v>
      </c>
      <c r="C96" t="s">
        <v>192</v>
      </c>
      <c r="D96" t="str">
        <f>HYPERLINK("https://talan.bank.gov.ua/get-user-certificate/nFHejPMLWkoHndpHV9cQ","Завантажити сертифікат")</f>
        <v>Завантажити сертифікат</v>
      </c>
    </row>
    <row r="97" spans="1:4" x14ac:dyDescent="0.3">
      <c r="A97" t="s">
        <v>193</v>
      </c>
      <c r="B97" t="s">
        <v>4</v>
      </c>
      <c r="C97" t="s">
        <v>194</v>
      </c>
      <c r="D97" t="str">
        <f>HYPERLINK("https://talan.bank.gov.ua/get-user-certificate/nFHejS2hcOfMVdOWe4a4","Завантажити сертифікат")</f>
        <v>Завантажити сертифікат</v>
      </c>
    </row>
    <row r="98" spans="1:4" x14ac:dyDescent="0.3">
      <c r="A98" t="s">
        <v>195</v>
      </c>
      <c r="B98" t="s">
        <v>4</v>
      </c>
      <c r="C98" t="s">
        <v>196</v>
      </c>
      <c r="D98" t="str">
        <f>HYPERLINK("https://talan.bank.gov.ua/get-user-certificate/nFHejCs6pf301bC3GA0s","Завантажити сертифікат")</f>
        <v>Завантажити сертифікат</v>
      </c>
    </row>
    <row r="99" spans="1:4" x14ac:dyDescent="0.3">
      <c r="A99" t="s">
        <v>197</v>
      </c>
      <c r="B99" t="s">
        <v>4</v>
      </c>
      <c r="C99" t="s">
        <v>198</v>
      </c>
      <c r="D99" t="str">
        <f>HYPERLINK("https://talan.bank.gov.ua/get-user-certificate/nFHejlV_juLZGb-geSuz","Завантажити сертифікат")</f>
        <v>Завантажити сертифікат</v>
      </c>
    </row>
    <row r="100" spans="1:4" x14ac:dyDescent="0.3">
      <c r="A100" t="s">
        <v>199</v>
      </c>
      <c r="B100" t="s">
        <v>4</v>
      </c>
      <c r="C100" t="s">
        <v>200</v>
      </c>
      <c r="D100" t="str">
        <f>HYPERLINK("https://talan.bank.gov.ua/get-user-certificate/nFHejQhDXejMldWphkgE","Завантажити сертифікат")</f>
        <v>Завантажити сертифікат</v>
      </c>
    </row>
    <row r="101" spans="1:4" x14ac:dyDescent="0.3">
      <c r="A101" t="s">
        <v>201</v>
      </c>
      <c r="B101" t="s">
        <v>4</v>
      </c>
      <c r="C101" t="s">
        <v>202</v>
      </c>
      <c r="D101" t="str">
        <f>HYPERLINK("https://talan.bank.gov.ua/get-user-certificate/nFHejqJFtGaAxncPV8lr","Завантажити сертифікат")</f>
        <v>Завантажити сертифікат</v>
      </c>
    </row>
  </sheetData>
  <sheetProtection formatCells="0" formatColumns="0" formatRows="0" insertColumns="0" insertRows="0" insertHyperlinks="0" deleteColumns="0" deleteRows="0" sort="0" autoFilter="0" pivotTables="0"/>
  <hyperlinks>
    <hyperlink ref="D2" r:id="rId1" tooltip="Завантажити сертифікат" display="Завантажити сертифікат"/>
    <hyperlink ref="D3" r:id="rId2" tooltip="Завантажити сертифікат" display="Завантажити сертифікат"/>
    <hyperlink ref="D4" r:id="rId3" tooltip="Завантажити сертифікат" display="Завантажити сертифікат"/>
    <hyperlink ref="D5" r:id="rId4" tooltip="Завантажити сертифікат" display="Завантажити сертифікат"/>
    <hyperlink ref="D6" r:id="rId5" tooltip="Завантажити сертифікат" display="Завантажити сертифікат"/>
    <hyperlink ref="D7" r:id="rId6" tooltip="Завантажити сертифікат" display="Завантажити сертифікат"/>
    <hyperlink ref="D8" r:id="rId7" tooltip="Завантажити сертифікат" display="Завантажити сертифікат"/>
    <hyperlink ref="D9" r:id="rId8" tooltip="Завантажити сертифікат" display="Завантажити сертифікат"/>
    <hyperlink ref="D10" r:id="rId9" tooltip="Завантажити сертифікат" display="Завантажити сертифікат"/>
    <hyperlink ref="D11" r:id="rId10" tooltip="Завантажити сертифікат" display="Завантажити сертифікат"/>
    <hyperlink ref="D12" r:id="rId11" tooltip="Завантажити сертифікат" display="Завантажити сертифікат"/>
    <hyperlink ref="D13" r:id="rId12" tooltip="Завантажити сертифікат" display="Завантажити сертифікат"/>
    <hyperlink ref="D14" r:id="rId13" tooltip="Завантажити сертифікат" display="Завантажити сертифікат"/>
    <hyperlink ref="D15" r:id="rId14" tooltip="Завантажити сертифікат" display="Завантажити сертифікат"/>
    <hyperlink ref="D16" r:id="rId15" tooltip="Завантажити сертифікат" display="Завантажити сертифікат"/>
    <hyperlink ref="D17" r:id="rId16" tooltip="Завантажити сертифікат" display="Завантажити сертифікат"/>
    <hyperlink ref="D18" r:id="rId17" tooltip="Завантажити сертифікат" display="Завантажити сертифікат"/>
    <hyperlink ref="D19" r:id="rId18" tooltip="Завантажити сертифікат" display="Завантажити сертифікат"/>
    <hyperlink ref="D20" r:id="rId19" tooltip="Завантажити сертифікат" display="Завантажити сертифікат"/>
    <hyperlink ref="D21" r:id="rId20" tooltip="Завантажити сертифікат" display="Завантажити сертифікат"/>
    <hyperlink ref="D22" r:id="rId21" tooltip="Завантажити сертифікат" display="Завантажити сертифікат"/>
    <hyperlink ref="D23" r:id="rId22" tooltip="Завантажити сертифікат" display="Завантажити сертифікат"/>
    <hyperlink ref="D24" r:id="rId23" tooltip="Завантажити сертифікат" display="Завантажити сертифікат"/>
    <hyperlink ref="D25" r:id="rId24" tooltip="Завантажити сертифікат" display="Завантажити сертифікат"/>
    <hyperlink ref="D26" r:id="rId25" tooltip="Завантажити сертифікат" display="Завантажити сертифікат"/>
    <hyperlink ref="D27" r:id="rId26" tooltip="Завантажити сертифікат" display="Завантажити сертифікат"/>
    <hyperlink ref="D28" r:id="rId27" tooltip="Завантажити сертифікат" display="Завантажити сертифікат"/>
    <hyperlink ref="D29" r:id="rId28" tooltip="Завантажити сертифікат" display="Завантажити сертифікат"/>
    <hyperlink ref="D30" r:id="rId29" tooltip="Завантажити сертифікат" display="Завантажити сертифікат"/>
    <hyperlink ref="D31" r:id="rId30" tooltip="Завантажити сертифікат" display="Завантажити сертифікат"/>
    <hyperlink ref="D32" r:id="rId31" tooltip="Завантажити сертифікат" display="Завантажити сертифікат"/>
    <hyperlink ref="D33" r:id="rId32" tooltip="Завантажити сертифікат" display="Завантажити сертифікат"/>
    <hyperlink ref="D34" r:id="rId33" tooltip="Завантажити сертифікат" display="Завантажити сертифікат"/>
    <hyperlink ref="D35" r:id="rId34" tooltip="Завантажити сертифікат" display="Завантажити сертифікат"/>
    <hyperlink ref="D36" r:id="rId35" tooltip="Завантажити сертифікат" display="Завантажити сертифікат"/>
    <hyperlink ref="D37" r:id="rId36" tooltip="Завантажити сертифікат" display="Завантажити сертифікат"/>
    <hyperlink ref="D38" r:id="rId37" tooltip="Завантажити сертифікат" display="Завантажити сертифікат"/>
    <hyperlink ref="D39" r:id="rId38" tooltip="Завантажити сертифікат" display="Завантажити сертифікат"/>
    <hyperlink ref="D41" r:id="rId39" tooltip="Завантажити сертифікат" display="Завантажити сертифікат"/>
    <hyperlink ref="D42" r:id="rId40" tooltip="Завантажити сертифікат" display="Завантажити сертифікат"/>
    <hyperlink ref="D43" r:id="rId41" tooltip="Завантажити сертифікат" display="Завантажити сертифікат"/>
    <hyperlink ref="D44" r:id="rId42" tooltip="Завантажити сертифікат" display="Завантажити сертифікат"/>
    <hyperlink ref="D45" r:id="rId43" tooltip="Завантажити сертифікат" display="Завантажити сертифікат"/>
    <hyperlink ref="D46" r:id="rId44" tooltip="Завантажити сертифікат" display="Завантажити сертифікат"/>
    <hyperlink ref="D47" r:id="rId45" tooltip="Завантажити сертифікат" display="Завантажити сертифікат"/>
    <hyperlink ref="D48" r:id="rId46" tooltip="Завантажити сертифікат" display="Завантажити сертифікат"/>
    <hyperlink ref="D49" r:id="rId47" tooltip="Завантажити сертифікат" display="Завантажити сертифікат"/>
    <hyperlink ref="D50" r:id="rId48" tooltip="Завантажити сертифікат" display="Завантажити сертифікат"/>
    <hyperlink ref="D51" r:id="rId49" tooltip="Завантажити сертифікат" display="Завантажити сертифікат"/>
    <hyperlink ref="D52" r:id="rId50" tooltip="Завантажити сертифікат" display="Завантажити сертифікат"/>
    <hyperlink ref="D53" r:id="rId51" tooltip="Завантажити сертифікат" display="Завантажити сертифікат"/>
    <hyperlink ref="D54" r:id="rId52" tooltip="Завантажити сертифікат" display="Завантажити сертифікат"/>
    <hyperlink ref="D55" r:id="rId53" tooltip="Завантажити сертифікат" display="Завантажити сертифікат"/>
    <hyperlink ref="D56" r:id="rId54" tooltip="Завантажити сертифікат" display="Завантажити сертифікат"/>
    <hyperlink ref="D57" r:id="rId55" tooltip="Завантажити сертифікат" display="Завантажити сертифікат"/>
    <hyperlink ref="D58" r:id="rId56" tooltip="Завантажити сертифікат" display="Завантажити сертифікат"/>
    <hyperlink ref="D59" r:id="rId57" tooltip="Завантажити сертифікат" display="Завантажити сертифікат"/>
    <hyperlink ref="D60" r:id="rId58" tooltip="Завантажити сертифікат" display="Завантажити сертифікат"/>
    <hyperlink ref="D61" r:id="rId59" tooltip="Завантажити сертифікат" display="Завантажити сертифікат"/>
    <hyperlink ref="D62" r:id="rId60" tooltip="Завантажити сертифікат" display="Завантажити сертифікат"/>
    <hyperlink ref="D63" r:id="rId61" tooltip="Завантажити сертифікат" display="Завантажити сертифікат"/>
    <hyperlink ref="D64" r:id="rId62" tooltip="Завантажити сертифікат" display="Завантажити сертифікат"/>
    <hyperlink ref="D65" r:id="rId63" tooltip="Завантажити сертифікат" display="Завантажити сертифікат"/>
    <hyperlink ref="D66" r:id="rId64" tooltip="Завантажити сертифікат" display="Завантажити сертифікат"/>
    <hyperlink ref="D67" r:id="rId65" tooltip="Завантажити сертифікат" display="Завантажити сертифікат"/>
    <hyperlink ref="D68" r:id="rId66" tooltip="Завантажити сертифікат" display="Завантажити сертифікат"/>
    <hyperlink ref="D69" r:id="rId67" tooltip="Завантажити сертифікат" display="Завантажити сертифікат"/>
    <hyperlink ref="D70" r:id="rId68" tooltip="Завантажити сертифікат" display="Завантажити сертифікат"/>
    <hyperlink ref="D71" r:id="rId69" tooltip="Завантажити сертифікат" display="Завантажити сертифікат"/>
    <hyperlink ref="D72" r:id="rId70" tooltip="Завантажити сертифікат" display="Завантажити сертифікат"/>
    <hyperlink ref="D73" r:id="rId71" tooltip="Завантажити сертифікат" display="Завантажити сертифікат"/>
    <hyperlink ref="D74" r:id="rId72" tooltip="Завантажити сертифікат" display="Завантажити сертифікат"/>
    <hyperlink ref="D75" r:id="rId73" tooltip="Завантажити сертифікат" display="Завантажити сертифікат"/>
    <hyperlink ref="D76" r:id="rId74" tooltip="Завантажити сертифікат" display="Завантажити сертифікат"/>
    <hyperlink ref="D77" r:id="rId75" tooltip="Завантажити сертифікат" display="Завантажити сертифікат"/>
    <hyperlink ref="D78" r:id="rId76" tooltip="Завантажити сертифікат" display="Завантажити сертифікат"/>
    <hyperlink ref="D79" r:id="rId77" tooltip="Завантажити сертифікат" display="Завантажити сертифікат"/>
    <hyperlink ref="D80" r:id="rId78" tooltip="Завантажити сертифікат" display="Завантажити сертифікат"/>
    <hyperlink ref="D81" r:id="rId79" tooltip="Завантажити сертифікат" display="Завантажити сертифікат"/>
    <hyperlink ref="D82" r:id="rId80" tooltip="Завантажити сертифікат" display="Завантажити сертифікат"/>
    <hyperlink ref="D83" r:id="rId81" tooltip="Завантажити сертифікат" display="Завантажити сертифікат"/>
    <hyperlink ref="D84" r:id="rId82" tooltip="Завантажити сертифікат" display="Завантажити сертифікат"/>
    <hyperlink ref="D85" r:id="rId83" tooltip="Завантажити сертифікат" display="Завантажити сертифікат"/>
    <hyperlink ref="D86" r:id="rId84" tooltip="Завантажити сертифікат" display="Завантажити сертифікат"/>
    <hyperlink ref="D87" r:id="rId85" tooltip="Завантажити сертифікат" display="Завантажити сертифікат"/>
    <hyperlink ref="D88" r:id="rId86" tooltip="Завантажити сертифікат" display="Завантажити сертифікат"/>
    <hyperlink ref="D89" r:id="rId87" tooltip="Завантажити сертифікат" display="Завантажити сертифікат"/>
    <hyperlink ref="D90" r:id="rId88" tooltip="Завантажити сертифікат" display="Завантажити сертифікат"/>
    <hyperlink ref="D91" r:id="rId89" tooltip="Завантажити сертифікат" display="Завантажити сертифікат"/>
    <hyperlink ref="D92" r:id="rId90" tooltip="Завантажити сертифікат" display="Завантажити сертифікат"/>
    <hyperlink ref="D93" r:id="rId91" tooltip="Завантажити сертифікат" display="Завантажити сертифікат"/>
    <hyperlink ref="D94" r:id="rId92" tooltip="Завантажити сертифікат" display="Завантажити сертифікат"/>
    <hyperlink ref="D95" r:id="rId93" tooltip="Завантажити сертифікат" display="Завантажити сертифікат"/>
    <hyperlink ref="D96" r:id="rId94" tooltip="Завантажити сертифікат" display="Завантажити сертифікат"/>
    <hyperlink ref="D97" r:id="rId95" tooltip="Завантажити сертифікат" display="Завантажити сертифікат"/>
    <hyperlink ref="D98" r:id="rId96" tooltip="Завантажити сертифікат" display="Завантажити сертифікат"/>
    <hyperlink ref="D99" r:id="rId97" tooltip="Завантажити сертифікат" display="Завантажити сертифікат"/>
    <hyperlink ref="D100" r:id="rId98" tooltip="Завантажити сертифікат" display="Завантажити сертифікат"/>
    <hyperlink ref="D101" r:id="rId99" tooltip="Завантажити сертифікат" display="Завантажити сертифікат"/>
    <hyperlink ref="D40" r:id="rId100" tooltip="Завантажити сертифікат" display="Завантажити сертифікат"/>
  </hyperlinks>
  <pageMargins left="0.7" right="0.7" top="0.75" bottom="0.75" header="0.3" footer="0.3"/>
  <pageSetup orientation="portrait" r:id="rId10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Багінська Каріна Геннадіївна</cp:lastModifiedBy>
  <dcterms:created xsi:type="dcterms:W3CDTF">2026-01-13T09:47:16Z</dcterms:created>
  <dcterms:modified xsi:type="dcterms:W3CDTF">2026-02-20T16:01:18Z</dcterms:modified>
  <cp:category/>
</cp:coreProperties>
</file>