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ПІФГ пілотники 9 клас 24-28.11\"/>
    </mc:Choice>
  </mc:AlternateContent>
  <bookViews>
    <workbookView xWindow="0" yWindow="0" windowWidth="7056" windowHeight="540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D48" i="1" l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<sst xmlns="http://schemas.openxmlformats.org/spreadsheetml/2006/main" count="145" uniqueCount="99">
  <si>
    <t>номер</t>
  </si>
  <si>
    <t>дата</t>
  </si>
  <si>
    <t>ПІБ</t>
  </si>
  <si>
    <t>Посилання на сертифікат</t>
  </si>
  <si>
    <t>PFG_9kl_2_01</t>
  </si>
  <si>
    <t>12 грудня 2025 р.</t>
  </si>
  <si>
    <t>Баценко Сергій Вікторович</t>
  </si>
  <si>
    <t>PFG_9kl_2_02</t>
  </si>
  <si>
    <t xml:space="preserve">Безверхній Володимир Віталійович </t>
  </si>
  <si>
    <t>PFG_9kl_2_03</t>
  </si>
  <si>
    <t>Бондарчук Інна Володимирівна</t>
  </si>
  <si>
    <t>PFG_9kl_2_04</t>
  </si>
  <si>
    <t>Бридун Оксана Григорівна</t>
  </si>
  <si>
    <t>PFG_9kl_2_05</t>
  </si>
  <si>
    <t>Вожжов Сергій Анатолійович</t>
  </si>
  <si>
    <t>PFG_9kl_2_06</t>
  </si>
  <si>
    <t>Галян Володимир</t>
  </si>
  <si>
    <t>PFG_9kl_2_07</t>
  </si>
  <si>
    <t xml:space="preserve">Гончарук Олександр Григорович </t>
  </si>
  <si>
    <t>PFG_9kl_2_08</t>
  </si>
  <si>
    <t>Горбенко Ольга Борисівна</t>
  </si>
  <si>
    <t>PFG_9kl_2_09</t>
  </si>
  <si>
    <t xml:space="preserve">Гудзовська Світлана Василівна </t>
  </si>
  <si>
    <t>PFG_9kl_2_10</t>
  </si>
  <si>
    <t>Гученко Ірина Василівна</t>
  </si>
  <si>
    <t>PFG_9kl_2_11</t>
  </si>
  <si>
    <t xml:space="preserve">Демчук Вікторія Володимирівна </t>
  </si>
  <si>
    <t>PFG_9kl_2_12</t>
  </si>
  <si>
    <t>Дрога Альона Михайлівна</t>
  </si>
  <si>
    <t>PFG_9kl_2_13</t>
  </si>
  <si>
    <t>Жуковська Олена Миколаївна</t>
  </si>
  <si>
    <t>PFG_9kl_2_14</t>
  </si>
  <si>
    <t>Зайченко Валентина Миколаївна</t>
  </si>
  <si>
    <t>PFG_9kl_2_15</t>
  </si>
  <si>
    <t xml:space="preserve">Ігнатишин Світлана Віталіївна </t>
  </si>
  <si>
    <t>PFG_9kl_2_16</t>
  </si>
  <si>
    <t xml:space="preserve">Іжевська Олена Володимирівна </t>
  </si>
  <si>
    <t>PFG_9kl_2_17</t>
  </si>
  <si>
    <t>Клименко Ганна Василівна</t>
  </si>
  <si>
    <t>PFG_9kl_2_18</t>
  </si>
  <si>
    <t>Климко Ярина Миронівна</t>
  </si>
  <si>
    <t>PFG_9kl_2_19</t>
  </si>
  <si>
    <t>Козак Ганна Олександрівна</t>
  </si>
  <si>
    <t>PFG_9kl_2_20</t>
  </si>
  <si>
    <t xml:space="preserve">Кривенко Оксана Іванівна </t>
  </si>
  <si>
    <t>PFG_9kl_2_21</t>
  </si>
  <si>
    <t xml:space="preserve">Кротенко Вікторія Олександрівна </t>
  </si>
  <si>
    <t>PFG_9kl_2_22</t>
  </si>
  <si>
    <t>Куцак Артур</t>
  </si>
  <si>
    <t>PFG_9kl_2_23</t>
  </si>
  <si>
    <t>Ладан Сергій Петрович</t>
  </si>
  <si>
    <t>PFG_9kl_2_24</t>
  </si>
  <si>
    <t xml:space="preserve">Легенчук Оксана Анатоліївна </t>
  </si>
  <si>
    <t>PFG_9kl_2_25</t>
  </si>
  <si>
    <t xml:space="preserve">Лозинська Галина Романівна </t>
  </si>
  <si>
    <t>PFG_9kl_2_26</t>
  </si>
  <si>
    <t>Лотоцька Олена Валеріївна</t>
  </si>
  <si>
    <t>PFG_9kl_2_27</t>
  </si>
  <si>
    <t>Негуляєва Марина Анатоліївна</t>
  </si>
  <si>
    <t>PFG_9kl_2_28</t>
  </si>
  <si>
    <t>Олійник Анна Юріївна</t>
  </si>
  <si>
    <t>PFG_9kl_2_29</t>
  </si>
  <si>
    <t>Орешко Тетяна Олексіївна</t>
  </si>
  <si>
    <t>PFG_9kl_2_30</t>
  </si>
  <si>
    <t>Павлович Віра Віторівна</t>
  </si>
  <si>
    <t>PFG_9kl_2_31</t>
  </si>
  <si>
    <t xml:space="preserve">Пасєка Наталія Іванівна </t>
  </si>
  <si>
    <t>PFG_9kl_2_32</t>
  </si>
  <si>
    <t>Пехник Надія Володимирівна</t>
  </si>
  <si>
    <t>PFG_9kl_2_33</t>
  </si>
  <si>
    <t>Півторак Наталія Василівна</t>
  </si>
  <si>
    <t>PFG_9kl_2_34</t>
  </si>
  <si>
    <t>Рощук Тетяна Петрівна</t>
  </si>
  <si>
    <t>PFG_9kl_2_35</t>
  </si>
  <si>
    <t>Рудоман Ольга Іванівна</t>
  </si>
  <si>
    <t>PFG_9kl_2_36</t>
  </si>
  <si>
    <t xml:space="preserve">Савенець Наталія Миколаївна </t>
  </si>
  <si>
    <t>PFG_9kl_2_37</t>
  </si>
  <si>
    <t>Свічар Зоріна Миколаївна</t>
  </si>
  <si>
    <t>PFG_9kl_2_38</t>
  </si>
  <si>
    <t xml:space="preserve">Середа Катерина Анатоліївна </t>
  </si>
  <si>
    <t>PFG_9kl_2_39</t>
  </si>
  <si>
    <t>Сидорук Олександра Олександрівна</t>
  </si>
  <si>
    <t>PFG_9kl_2_40</t>
  </si>
  <si>
    <t>Синовець Олег Олександрович</t>
  </si>
  <si>
    <t>PFG_9kl_2_41</t>
  </si>
  <si>
    <t xml:space="preserve">Скрипець Євгенія Олександрівна </t>
  </si>
  <si>
    <t>PFG_9kl_2_42</t>
  </si>
  <si>
    <t>Спесивцева Олеся Петрівна</t>
  </si>
  <si>
    <t>PFG_9kl_2_43</t>
  </si>
  <si>
    <t>Столяр Ірина Вікторівна</t>
  </si>
  <si>
    <t>PFG_9kl_2_44</t>
  </si>
  <si>
    <t>Точиліна Ірина Валентинівна</t>
  </si>
  <si>
    <t>PFG_9kl_2_45</t>
  </si>
  <si>
    <t>Хоменко Валентина Сергіївна</t>
  </si>
  <si>
    <t>PFG_9kl_2_46</t>
  </si>
  <si>
    <t>Шолька Сергій Миколайович</t>
  </si>
  <si>
    <t>PFG_9kl_2_47</t>
  </si>
  <si>
    <t>Янковська Тетяна Петрівна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</si>
</sst>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alan.bank.gov.ua/get-user-certificate/AZfiIoxSOx8uyE42ZRXs" TargetMode="External"/><Relationship Id="rId18" Type="http://schemas.openxmlformats.org/officeDocument/2006/relationships/hyperlink" Target="https://talan.bank.gov.ua/get-user-certificate/AZfiIfaQTpUJYsJE56yj" TargetMode="External"/><Relationship Id="rId26" Type="http://schemas.openxmlformats.org/officeDocument/2006/relationships/hyperlink" Target="https://talan.bank.gov.ua/get-user-certificate/AZfiIy7p7Cx8PNA8Yz1v" TargetMode="External"/><Relationship Id="rId39" Type="http://schemas.openxmlformats.org/officeDocument/2006/relationships/hyperlink" Target="https://talan.bank.gov.ua/get-user-certificate/AZfiIiO0wIUIP2MriMkj" TargetMode="External"/><Relationship Id="rId21" Type="http://schemas.openxmlformats.org/officeDocument/2006/relationships/hyperlink" Target="https://talan.bank.gov.ua/get-user-certificate/AZfiIEfUA8L6f8xsDnxB" TargetMode="External"/><Relationship Id="rId34" Type="http://schemas.openxmlformats.org/officeDocument/2006/relationships/hyperlink" Target="https://talan.bank.gov.ua/get-user-certificate/AZfiI5cq3QfgeI_peZCI" TargetMode="External"/><Relationship Id="rId42" Type="http://schemas.openxmlformats.org/officeDocument/2006/relationships/hyperlink" Target="https://talan.bank.gov.ua/get-user-certificate/AZfiI2boVwpYYJg6swB3" TargetMode="External"/><Relationship Id="rId47" Type="http://schemas.openxmlformats.org/officeDocument/2006/relationships/hyperlink" Target="https://talan.bank.gov.ua/get-user-certificate/AZfiILdmxsbBx_aSDrY3" TargetMode="External"/><Relationship Id="rId7" Type="http://schemas.openxmlformats.org/officeDocument/2006/relationships/hyperlink" Target="https://talan.bank.gov.ua/get-user-certificate/AZfiIEaehyHzJc4hn_M_" TargetMode="External"/><Relationship Id="rId2" Type="http://schemas.openxmlformats.org/officeDocument/2006/relationships/hyperlink" Target="https://talan.bank.gov.ua/get-user-certificate/AZfiIogp0yKCZHdhREIE" TargetMode="External"/><Relationship Id="rId16" Type="http://schemas.openxmlformats.org/officeDocument/2006/relationships/hyperlink" Target="https://talan.bank.gov.ua/get-user-certificate/AZfiIqBF7WX8b1CUmD8n" TargetMode="External"/><Relationship Id="rId29" Type="http://schemas.openxmlformats.org/officeDocument/2006/relationships/hyperlink" Target="https://talan.bank.gov.ua/get-user-certificate/AZfiIWTLcYazgCbEKnNO" TargetMode="External"/><Relationship Id="rId1" Type="http://schemas.openxmlformats.org/officeDocument/2006/relationships/hyperlink" Target="https://talan.bank.gov.ua/get-user-certificate/AZfiIRwdT-k-dueBZgYZ" TargetMode="External"/><Relationship Id="rId6" Type="http://schemas.openxmlformats.org/officeDocument/2006/relationships/hyperlink" Target="https://talan.bank.gov.ua/get-user-certificate/AZfiIolnx4bEOUmLksnm" TargetMode="External"/><Relationship Id="rId11" Type="http://schemas.openxmlformats.org/officeDocument/2006/relationships/hyperlink" Target="https://talan.bank.gov.ua/get-user-certificate/AZfiIpicfqVsEqlZT7Go" TargetMode="External"/><Relationship Id="rId24" Type="http://schemas.openxmlformats.org/officeDocument/2006/relationships/hyperlink" Target="https://talan.bank.gov.ua/get-user-certificate/AZfiIic8Xe4dE9EkQDpw" TargetMode="External"/><Relationship Id="rId32" Type="http://schemas.openxmlformats.org/officeDocument/2006/relationships/hyperlink" Target="https://talan.bank.gov.ua/get-user-certificate/AZfiIPGvEuAKDCuqWI26" TargetMode="External"/><Relationship Id="rId37" Type="http://schemas.openxmlformats.org/officeDocument/2006/relationships/hyperlink" Target="https://talan.bank.gov.ua/get-user-certificate/AZfiIwLGDquJ0pZwORvz" TargetMode="External"/><Relationship Id="rId40" Type="http://schemas.openxmlformats.org/officeDocument/2006/relationships/hyperlink" Target="https://talan.bank.gov.ua/get-user-certificate/AZfiIOPkjOnQuFd1URNg" TargetMode="External"/><Relationship Id="rId45" Type="http://schemas.openxmlformats.org/officeDocument/2006/relationships/hyperlink" Target="https://talan.bank.gov.ua/get-user-certificate/AZfiI77FO62qTmwjjP2H" TargetMode="External"/><Relationship Id="rId5" Type="http://schemas.openxmlformats.org/officeDocument/2006/relationships/hyperlink" Target="https://talan.bank.gov.ua/get-user-certificate/AZfiIXnLDTIhU01KOuif" TargetMode="External"/><Relationship Id="rId15" Type="http://schemas.openxmlformats.org/officeDocument/2006/relationships/hyperlink" Target="https://talan.bank.gov.ua/get-user-certificate/AZfiIaWLqYFxUA1H4VKX" TargetMode="External"/><Relationship Id="rId23" Type="http://schemas.openxmlformats.org/officeDocument/2006/relationships/hyperlink" Target="https://talan.bank.gov.ua/get-user-certificate/AZfiIsK4YKggsYdnTxKP" TargetMode="External"/><Relationship Id="rId28" Type="http://schemas.openxmlformats.org/officeDocument/2006/relationships/hyperlink" Target="https://talan.bank.gov.ua/get-user-certificate/AZfiIqo4S9wWPgxg0ZPY" TargetMode="External"/><Relationship Id="rId36" Type="http://schemas.openxmlformats.org/officeDocument/2006/relationships/hyperlink" Target="https://talan.bank.gov.ua/get-user-certificate/AZfiIsiiawJV_T3mg0px" TargetMode="External"/><Relationship Id="rId10" Type="http://schemas.openxmlformats.org/officeDocument/2006/relationships/hyperlink" Target="https://talan.bank.gov.ua/get-user-certificate/AZfiIwuRKXdM3RicHaGt" TargetMode="External"/><Relationship Id="rId19" Type="http://schemas.openxmlformats.org/officeDocument/2006/relationships/hyperlink" Target="https://talan.bank.gov.ua/get-user-certificate/AZfiIMnMxUvptvlHVoTP" TargetMode="External"/><Relationship Id="rId31" Type="http://schemas.openxmlformats.org/officeDocument/2006/relationships/hyperlink" Target="https://talan.bank.gov.ua/get-user-certificate/AZfiIwPZM1eF1Jxarg0W" TargetMode="External"/><Relationship Id="rId44" Type="http://schemas.openxmlformats.org/officeDocument/2006/relationships/hyperlink" Target="https://talan.bank.gov.ua/get-user-certificate/AZfiIDRYC_eEynuWfpno" TargetMode="External"/><Relationship Id="rId4" Type="http://schemas.openxmlformats.org/officeDocument/2006/relationships/hyperlink" Target="https://talan.bank.gov.ua/get-user-certificate/AZfiIoG4RMmypYsMbYGL" TargetMode="External"/><Relationship Id="rId9" Type="http://schemas.openxmlformats.org/officeDocument/2006/relationships/hyperlink" Target="https://talan.bank.gov.ua/get-user-certificate/AZfiIIdh-q4m-l-yF0lc" TargetMode="External"/><Relationship Id="rId14" Type="http://schemas.openxmlformats.org/officeDocument/2006/relationships/hyperlink" Target="https://talan.bank.gov.ua/get-user-certificate/AZfiI819Worm-nHNZQ4g" TargetMode="External"/><Relationship Id="rId22" Type="http://schemas.openxmlformats.org/officeDocument/2006/relationships/hyperlink" Target="https://talan.bank.gov.ua/get-user-certificate/AZfiI3GfaYjfFS7Fomh9" TargetMode="External"/><Relationship Id="rId27" Type="http://schemas.openxmlformats.org/officeDocument/2006/relationships/hyperlink" Target="https://talan.bank.gov.ua/get-user-certificate/AZfiIH7gcTiVgJxLTC_l" TargetMode="External"/><Relationship Id="rId30" Type="http://schemas.openxmlformats.org/officeDocument/2006/relationships/hyperlink" Target="https://talan.bank.gov.ua/get-user-certificate/AZfiIfOyW2cUAkP8zINV" TargetMode="External"/><Relationship Id="rId35" Type="http://schemas.openxmlformats.org/officeDocument/2006/relationships/hyperlink" Target="https://talan.bank.gov.ua/get-user-certificate/AZfiIWD-6Zm0XiAUYRqA" TargetMode="External"/><Relationship Id="rId43" Type="http://schemas.openxmlformats.org/officeDocument/2006/relationships/hyperlink" Target="https://talan.bank.gov.ua/get-user-certificate/AZfiI47TQeSybMlJ0V2J" TargetMode="External"/><Relationship Id="rId8" Type="http://schemas.openxmlformats.org/officeDocument/2006/relationships/hyperlink" Target="https://talan.bank.gov.ua/get-user-certificate/AZfiIEF77oonhg51Lo89" TargetMode="External"/><Relationship Id="rId3" Type="http://schemas.openxmlformats.org/officeDocument/2006/relationships/hyperlink" Target="https://talan.bank.gov.ua/get-user-certificate/AZfiIh4mTfaFLVcj6cM3" TargetMode="External"/><Relationship Id="rId12" Type="http://schemas.openxmlformats.org/officeDocument/2006/relationships/hyperlink" Target="https://talan.bank.gov.ua/get-user-certificate/AZfiIbynTlGPF7Qz5uux" TargetMode="External"/><Relationship Id="rId17" Type="http://schemas.openxmlformats.org/officeDocument/2006/relationships/hyperlink" Target="https://talan.bank.gov.ua/get-user-certificate/AZfiIzuhVewysaN_fBPx" TargetMode="External"/><Relationship Id="rId25" Type="http://schemas.openxmlformats.org/officeDocument/2006/relationships/hyperlink" Target="https://talan.bank.gov.ua/get-user-certificate/AZfiIb55puYbJNrvqVki" TargetMode="External"/><Relationship Id="rId33" Type="http://schemas.openxmlformats.org/officeDocument/2006/relationships/hyperlink" Target="https://talan.bank.gov.ua/get-user-certificate/AZfiIBHQpKv28rLCSgrc" TargetMode="External"/><Relationship Id="rId38" Type="http://schemas.openxmlformats.org/officeDocument/2006/relationships/hyperlink" Target="https://talan.bank.gov.ua/get-user-certificate/AZfiIdRtecAqLAd7h4Cd" TargetMode="External"/><Relationship Id="rId46" Type="http://schemas.openxmlformats.org/officeDocument/2006/relationships/hyperlink" Target="https://talan.bank.gov.ua/get-user-certificate/AZfiIKQdIYcsMcLk08KX" TargetMode="External"/><Relationship Id="rId20" Type="http://schemas.openxmlformats.org/officeDocument/2006/relationships/hyperlink" Target="https://talan.bank.gov.ua/get-user-certificate/AZfiIwXG651AcZ2d6EX5" TargetMode="External"/><Relationship Id="rId41" Type="http://schemas.openxmlformats.org/officeDocument/2006/relationships/hyperlink" Target="https://talan.bank.gov.ua/get-user-certificate/AZfiI8m1q56DZxq4nrs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workbookViewId="0">
      <selection activeCell="D13" sqref="D13"/>
    </sheetView>
  </sheetViews>
  <sheetFormatPr defaultRowHeight="14.4" x14ac:dyDescent="0.3"/>
  <cols>
    <col min="1" max="1" width="17.109375" customWidth="1"/>
    <col min="2" max="2" width="18.5546875" customWidth="1"/>
    <col min="3" max="3" width="36.77734375" customWidth="1"/>
  </cols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 t="s">
        <v>4</v>
      </c>
      <c r="B2" t="s">
        <v>5</v>
      </c>
      <c r="C2" t="s">
        <v>6</v>
      </c>
      <c r="D2" t="str">
        <f>HYPERLINK("https://talan.bank.gov.ua/get-user-certificate/AZfiIRwdT-k-dueBZgYZ","Завантажити сертифікат")</f>
        <v>Завантажити сертифікат</v>
      </c>
    </row>
    <row r="3" spans="1:4" x14ac:dyDescent="0.3">
      <c r="A3" t="s">
        <v>7</v>
      </c>
      <c r="B3" t="s">
        <v>5</v>
      </c>
      <c r="C3" t="s">
        <v>8</v>
      </c>
      <c r="D3" t="str">
        <f>HYPERLINK("https://talan.bank.gov.ua/get-user-certificate/AZfiIogp0yKCZHdhREIE","Завантажити сертифікат")</f>
        <v>Завантажити сертифікат</v>
      </c>
    </row>
    <row r="4" spans="1:4" x14ac:dyDescent="0.3">
      <c r="A4" t="s">
        <v>9</v>
      </c>
      <c r="B4" t="s">
        <v>5</v>
      </c>
      <c r="C4" t="s">
        <v>10</v>
      </c>
      <c r="D4" t="str">
        <f>HYPERLINK("https://talan.bank.gov.ua/get-user-certificate/AZfiIh4mTfaFLVcj6cM3","Завантажити сертифікат")</f>
        <v>Завантажити сертифікат</v>
      </c>
    </row>
    <row r="5" spans="1:4" x14ac:dyDescent="0.3">
      <c r="A5" t="s">
        <v>11</v>
      </c>
      <c r="B5" t="s">
        <v>5</v>
      </c>
      <c r="C5" t="s">
        <v>12</v>
      </c>
      <c r="D5" t="str">
        <f>HYPERLINK("https://talan.bank.gov.ua/get-user-certificate/AZfiIoG4RMmypYsMbYGL","Завантажити сертифікат")</f>
        <v>Завантажити сертифікат</v>
      </c>
    </row>
    <row r="6" spans="1:4" x14ac:dyDescent="0.3">
      <c r="A6" t="s">
        <v>13</v>
      </c>
      <c r="B6" t="s">
        <v>5</v>
      </c>
      <c r="C6" t="s">
        <v>14</v>
      </c>
      <c r="D6" t="str">
        <f>HYPERLINK("https://talan.bank.gov.ua/get-user-certificate/AZfiIXnLDTIhU01KOuif","Завантажити сертифікат")</f>
        <v>Завантажити сертифікат</v>
      </c>
    </row>
    <row r="7" spans="1:4" x14ac:dyDescent="0.3">
      <c r="A7" t="s">
        <v>15</v>
      </c>
      <c r="B7" t="s">
        <v>5</v>
      </c>
      <c r="C7" t="s">
        <v>16</v>
      </c>
      <c r="D7" t="str">
        <f>HYPERLINK("https://talan.bank.gov.ua/get-user-certificate/AZfiIolnx4bEOUmLksnm","Завантажити сертифікат")</f>
        <v>Завантажити сертифікат</v>
      </c>
    </row>
    <row r="8" spans="1:4" x14ac:dyDescent="0.3">
      <c r="A8" t="s">
        <v>17</v>
      </c>
      <c r="B8" t="s">
        <v>5</v>
      </c>
      <c r="C8" t="s">
        <v>18</v>
      </c>
      <c r="D8" t="str">
        <f>HYPERLINK("https://talan.bank.gov.ua/get-user-certificate/AZfiIEaehyHzJc4hn_M_","Завантажити сертифікат")</f>
        <v>Завантажити сертифікат</v>
      </c>
    </row>
    <row r="9" spans="1:4" x14ac:dyDescent="0.3">
      <c r="A9" t="s">
        <v>19</v>
      </c>
      <c r="B9" t="s">
        <v>5</v>
      </c>
      <c r="C9" t="s">
        <v>20</v>
      </c>
      <c r="D9" t="str">
        <f>HYPERLINK("https://talan.bank.gov.ua/get-user-certificate/AZfiIEF77oonhg51Lo89","Завантажити сертифікат")</f>
        <v>Завантажити сертифікат</v>
      </c>
    </row>
    <row r="10" spans="1:4" x14ac:dyDescent="0.3">
      <c r="A10" t="s">
        <v>21</v>
      </c>
      <c r="B10" t="s">
        <v>5</v>
      </c>
      <c r="C10" t="s">
        <v>22</v>
      </c>
      <c r="D10" t="str">
        <f>HYPERLINK("https://talan.bank.gov.ua/get-user-certificate/AZfiIIdh-q4m-l-yF0lc","Завантажити сертифікат")</f>
        <v>Завантажити сертифікат</v>
      </c>
    </row>
    <row r="11" spans="1:4" x14ac:dyDescent="0.3">
      <c r="A11" t="s">
        <v>23</v>
      </c>
      <c r="B11" t="s">
        <v>5</v>
      </c>
      <c r="C11" t="s">
        <v>24</v>
      </c>
      <c r="D11" t="str">
        <f>HYPERLINK("https://talan.bank.gov.ua/get-user-certificate/AZfiIwuRKXdM3RicHaGt","Завантажити сертифікат")</f>
        <v>Завантажити сертифікат</v>
      </c>
    </row>
    <row r="12" spans="1:4" x14ac:dyDescent="0.3">
      <c r="A12" t="s">
        <v>25</v>
      </c>
      <c r="B12" t="s">
        <v>5</v>
      </c>
      <c r="C12" t="s">
        <v>26</v>
      </c>
      <c r="D12" t="str">
        <f>HYPERLINK("https://talan.bank.gov.ua/get-user-certificate/AZfiIpicfqVsEqlZT7Go","Завантажити сертифікат")</f>
        <v>Завантажити сертифікат</v>
      </c>
    </row>
    <row r="13" spans="1:4" x14ac:dyDescent="0.3">
      <c r="A13" t="s">
        <v>27</v>
      </c>
      <c r="B13" t="s">
        <v>5</v>
      </c>
      <c r="C13" t="s">
        <v>28</v>
      </c>
      <c r="D13" t="str">
        <f>HYPERLINK("https://talan.bank.gov.ua/get-user-certificate/AZfiIbynTlGPF7Qz5uux","Завантажити сертифікат")</f>
        <v>Завантажити сертифікат</v>
      </c>
    </row>
    <row r="14" spans="1:4" x14ac:dyDescent="0.3">
      <c r="A14" t="s">
        <v>29</v>
      </c>
      <c r="B14" t="s">
        <v>5</v>
      </c>
      <c r="C14" t="s">
        <v>30</v>
      </c>
      <c r="D14" t="str">
        <f>HYPERLINK("https://talan.bank.gov.ua/get-user-certificate/AZfiIoxSOx8uyE42ZRXs","Завантажити сертифікат")</f>
        <v>Завантажити сертифікат</v>
      </c>
    </row>
    <row r="15" spans="1:4" x14ac:dyDescent="0.3">
      <c r="A15" t="s">
        <v>31</v>
      </c>
      <c r="B15" t="s">
        <v>5</v>
      </c>
      <c r="C15" t="s">
        <v>32</v>
      </c>
      <c r="D15" t="str">
        <f>HYPERLINK("https://talan.bank.gov.ua/get-user-certificate/AZfiI819Worm-nHNZQ4g","Завантажити сертифікат")</f>
        <v>Завантажити сертифікат</v>
      </c>
    </row>
    <row r="16" spans="1:4" x14ac:dyDescent="0.3">
      <c r="A16" t="s">
        <v>33</v>
      </c>
      <c r="B16" t="s">
        <v>5</v>
      </c>
      <c r="C16" t="s">
        <v>34</v>
      </c>
      <c r="D16" t="str">
        <f>HYPERLINK("https://talan.bank.gov.ua/get-user-certificate/AZfiIaWLqYFxUA1H4VKX","Завантажити сертифікат")</f>
        <v>Завантажити сертифікат</v>
      </c>
    </row>
    <row r="17" spans="1:4" x14ac:dyDescent="0.3">
      <c r="A17" t="s">
        <v>35</v>
      </c>
      <c r="B17" t="s">
        <v>5</v>
      </c>
      <c r="C17" t="s">
        <v>36</v>
      </c>
      <c r="D17" t="str">
        <f>HYPERLINK("https://talan.bank.gov.ua/get-user-certificate/AZfiIqBF7WX8b1CUmD8n","Завантажити сертифікат")</f>
        <v>Завантажити сертифікат</v>
      </c>
    </row>
    <row r="18" spans="1:4" x14ac:dyDescent="0.3">
      <c r="A18" t="s">
        <v>37</v>
      </c>
      <c r="B18" t="s">
        <v>5</v>
      </c>
      <c r="C18" t="s">
        <v>38</v>
      </c>
      <c r="D18" t="str">
        <f>HYPERLINK("https://talan.bank.gov.ua/get-user-certificate/AZfiIzuhVewysaN_fBPx","Завантажити сертифікат")</f>
        <v>Завантажити сертифікат</v>
      </c>
    </row>
    <row r="19" spans="1:4" x14ac:dyDescent="0.3">
      <c r="A19" t="s">
        <v>39</v>
      </c>
      <c r="B19" t="s">
        <v>5</v>
      </c>
      <c r="C19" t="s">
        <v>40</v>
      </c>
      <c r="D19" t="str">
        <f>HYPERLINK("https://talan.bank.gov.ua/get-user-certificate/AZfiIfaQTpUJYsJE56yj","Завантажити сертифікат")</f>
        <v>Завантажити сертифікат</v>
      </c>
    </row>
    <row r="20" spans="1:4" x14ac:dyDescent="0.3">
      <c r="A20" t="s">
        <v>41</v>
      </c>
      <c r="B20" t="s">
        <v>5</v>
      </c>
      <c r="C20" t="s">
        <v>42</v>
      </c>
      <c r="D20" t="str">
        <f>HYPERLINK("https://talan.bank.gov.ua/get-user-certificate/AZfiIMnMxUvptvlHVoTP","Завантажити сертифікат")</f>
        <v>Завантажити сертифікат</v>
      </c>
    </row>
    <row r="21" spans="1:4" x14ac:dyDescent="0.3">
      <c r="A21" t="s">
        <v>43</v>
      </c>
      <c r="B21" t="s">
        <v>5</v>
      </c>
      <c r="C21" t="s">
        <v>44</v>
      </c>
      <c r="D21" t="str">
        <f>HYPERLINK("https://talan.bank.gov.ua/get-user-certificate/AZfiIwXG651AcZ2d6EX5","Завантажити сертифікат")</f>
        <v>Завантажити сертифікат</v>
      </c>
    </row>
    <row r="22" spans="1:4" x14ac:dyDescent="0.3">
      <c r="A22" t="s">
        <v>45</v>
      </c>
      <c r="B22" t="s">
        <v>5</v>
      </c>
      <c r="C22" t="s">
        <v>46</v>
      </c>
      <c r="D22" t="str">
        <f>HYPERLINK("https://talan.bank.gov.ua/get-user-certificate/AZfiIEfUA8L6f8xsDnxB","Завантажити сертифікат")</f>
        <v>Завантажити сертифікат</v>
      </c>
    </row>
    <row r="23" spans="1:4" x14ac:dyDescent="0.3">
      <c r="A23" t="s">
        <v>47</v>
      </c>
      <c r="B23" t="s">
        <v>5</v>
      </c>
      <c r="C23" t="s">
        <v>48</v>
      </c>
      <c r="D23" t="str">
        <f>HYPERLINK("https://talan.bank.gov.ua/get-user-certificate/AZfiI3GfaYjfFS7Fomh9","Завантажити сертифікат")</f>
        <v>Завантажити сертифікат</v>
      </c>
    </row>
    <row r="24" spans="1:4" x14ac:dyDescent="0.3">
      <c r="A24" t="s">
        <v>49</v>
      </c>
      <c r="B24" t="s">
        <v>5</v>
      </c>
      <c r="C24" t="s">
        <v>50</v>
      </c>
      <c r="D24" t="str">
        <f>HYPERLINK("https://talan.bank.gov.ua/get-user-certificate/AZfiIsK4YKggsYdnTxKP","Завантажити сертифікат")</f>
        <v>Завантажити сертифікат</v>
      </c>
    </row>
    <row r="25" spans="1:4" x14ac:dyDescent="0.3">
      <c r="A25" t="s">
        <v>51</v>
      </c>
      <c r="B25" t="s">
        <v>5</v>
      </c>
      <c r="C25" t="s">
        <v>52</v>
      </c>
      <c r="D25" t="str">
        <f>HYPERLINK("https://talan.bank.gov.ua/get-user-certificate/AZfiIic8Xe4dE9EkQDpw","Завантажити сертифікат")</f>
        <v>Завантажити сертифікат</v>
      </c>
    </row>
    <row r="26" spans="1:4" x14ac:dyDescent="0.3">
      <c r="A26" t="s">
        <v>53</v>
      </c>
      <c r="B26" t="s">
        <v>5</v>
      </c>
      <c r="C26" t="s">
        <v>54</v>
      </c>
      <c r="D26" t="str">
        <f>HYPERLINK("https://talan.bank.gov.ua/get-user-certificate/AZfiIb55puYbJNrvqVki","Завантажити сертифікат")</f>
        <v>Завантажити сертифікат</v>
      </c>
    </row>
    <row r="27" spans="1:4" x14ac:dyDescent="0.3">
      <c r="A27" t="s">
        <v>55</v>
      </c>
      <c r="B27" t="s">
        <v>5</v>
      </c>
      <c r="C27" t="s">
        <v>56</v>
      </c>
      <c r="D27" t="str">
        <f>HYPERLINK("https://talan.bank.gov.ua/get-user-certificate/AZfiIy7p7Cx8PNA8Yz1v","Завантажити сертифікат")</f>
        <v>Завантажити сертифікат</v>
      </c>
    </row>
    <row r="28" spans="1:4" x14ac:dyDescent="0.3">
      <c r="A28" t="s">
        <v>57</v>
      </c>
      <c r="B28" t="s">
        <v>5</v>
      </c>
      <c r="C28" t="s">
        <v>58</v>
      </c>
      <c r="D28" t="str">
        <f>HYPERLINK("https://talan.bank.gov.ua/get-user-certificate/AZfiIH7gcTiVgJxLTC_l","Завантажити сертифікат")</f>
        <v>Завантажити сертифікат</v>
      </c>
    </row>
    <row r="29" spans="1:4" x14ac:dyDescent="0.3">
      <c r="A29" t="s">
        <v>59</v>
      </c>
      <c r="B29" t="s">
        <v>5</v>
      </c>
      <c r="C29" t="s">
        <v>60</v>
      </c>
      <c r="D29" t="str">
        <f>HYPERLINK("https://talan.bank.gov.ua/get-user-certificate/AZfiIqo4S9wWPgxg0ZPY","Завантажити сертифікат")</f>
        <v>Завантажити сертифікат</v>
      </c>
    </row>
    <row r="30" spans="1:4" x14ac:dyDescent="0.3">
      <c r="A30" t="s">
        <v>61</v>
      </c>
      <c r="B30" t="s">
        <v>5</v>
      </c>
      <c r="C30" t="s">
        <v>62</v>
      </c>
      <c r="D30" t="str">
        <f>HYPERLINK("https://talan.bank.gov.ua/get-user-certificate/AZfiIWTLcYazgCbEKnNO","Завантажити сертифікат")</f>
        <v>Завантажити сертифікат</v>
      </c>
    </row>
    <row r="31" spans="1:4" x14ac:dyDescent="0.3">
      <c r="A31" t="s">
        <v>63</v>
      </c>
      <c r="B31" t="s">
        <v>5</v>
      </c>
      <c r="C31" t="s">
        <v>64</v>
      </c>
      <c r="D31" t="str">
        <f>HYPERLINK("https://talan.bank.gov.ua/get-user-certificate/AZfiIfOyW2cUAkP8zINV","Завантажити сертифікат")</f>
        <v>Завантажити сертифікат</v>
      </c>
    </row>
    <row r="32" spans="1:4" x14ac:dyDescent="0.3">
      <c r="A32" t="s">
        <v>65</v>
      </c>
      <c r="B32" t="s">
        <v>5</v>
      </c>
      <c r="C32" t="s">
        <v>66</v>
      </c>
      <c r="D32" t="str">
        <f>HYPERLINK("https://talan.bank.gov.ua/get-user-certificate/AZfiIwPZM1eF1Jxarg0W","Завантажити сертифікат")</f>
        <v>Завантажити сертифікат</v>
      </c>
    </row>
    <row r="33" spans="1:4" x14ac:dyDescent="0.3">
      <c r="A33" t="s">
        <v>67</v>
      </c>
      <c r="B33" t="s">
        <v>5</v>
      </c>
      <c r="C33" t="s">
        <v>68</v>
      </c>
      <c r="D33" t="str">
        <f>HYPERLINK("https://talan.bank.gov.ua/get-user-certificate/AZfiIPGvEuAKDCuqWI26","Завантажити сертифікат")</f>
        <v>Завантажити сертифікат</v>
      </c>
    </row>
    <row r="34" spans="1:4" x14ac:dyDescent="0.3">
      <c r="A34" t="s">
        <v>69</v>
      </c>
      <c r="B34" t="s">
        <v>5</v>
      </c>
      <c r="C34" t="s">
        <v>70</v>
      </c>
      <c r="D34" t="str">
        <f>HYPERLINK("https://talan.bank.gov.ua/get-user-certificate/AZfiIBHQpKv28rLCSgrc","Завантажити сертифікат")</f>
        <v>Завантажити сертифікат</v>
      </c>
    </row>
    <row r="35" spans="1:4" x14ac:dyDescent="0.3">
      <c r="A35" t="s">
        <v>71</v>
      </c>
      <c r="B35" t="s">
        <v>5</v>
      </c>
      <c r="C35" t="s">
        <v>72</v>
      </c>
      <c r="D35" t="str">
        <f>HYPERLINK("https://talan.bank.gov.ua/get-user-certificate/AZfiI5cq3QfgeI_peZCI","Завантажити сертифікат")</f>
        <v>Завантажити сертифікат</v>
      </c>
    </row>
    <row r="36" spans="1:4" x14ac:dyDescent="0.3">
      <c r="A36" t="s">
        <v>73</v>
      </c>
      <c r="B36" t="s">
        <v>5</v>
      </c>
      <c r="C36" t="s">
        <v>74</v>
      </c>
      <c r="D36" t="str">
        <f>HYPERLINK("https://talan.bank.gov.ua/get-user-certificate/AZfiIWD-6Zm0XiAUYRqA","Завантажити сертифікат")</f>
        <v>Завантажити сертифікат</v>
      </c>
    </row>
    <row r="37" spans="1:4" x14ac:dyDescent="0.3">
      <c r="A37" t="s">
        <v>75</v>
      </c>
      <c r="B37" t="s">
        <v>5</v>
      </c>
      <c r="C37" t="s">
        <v>76</v>
      </c>
      <c r="D37" t="str">
        <f>HYPERLINK("https://talan.bank.gov.ua/get-user-certificate/AZfiIsiiawJV_T3mg0px","Завантажити сертифікат")</f>
        <v>Завантажити сертифікат</v>
      </c>
    </row>
    <row r="38" spans="1:4" x14ac:dyDescent="0.3">
      <c r="A38" t="s">
        <v>77</v>
      </c>
      <c r="B38" t="s">
        <v>5</v>
      </c>
      <c r="C38" t="s">
        <v>78</v>
      </c>
      <c r="D38" t="str">
        <f>HYPERLINK("https://talan.bank.gov.ua/get-user-certificate/AZfiIwLGDquJ0pZwORvz","Завантажити сертифікат")</f>
        <v>Завантажити сертифікат</v>
      </c>
    </row>
    <row r="39" spans="1:4" x14ac:dyDescent="0.3">
      <c r="A39" t="s">
        <v>79</v>
      </c>
      <c r="B39" t="s">
        <v>5</v>
      </c>
      <c r="C39" t="s">
        <v>80</v>
      </c>
      <c r="D39" t="str">
        <f>HYPERLINK("https://talan.bank.gov.ua/get-user-certificate/AZfiIdRtecAqLAd7h4Cd","Завантажити сертифікат")</f>
        <v>Завантажити сертифікат</v>
      </c>
    </row>
    <row r="40" spans="1:4" x14ac:dyDescent="0.3">
      <c r="A40" t="s">
        <v>81</v>
      </c>
      <c r="B40" t="s">
        <v>5</v>
      </c>
      <c r="C40" t="s">
        <v>82</v>
      </c>
      <c r="D40" t="str">
        <f>HYPERLINK("https://talan.bank.gov.ua/get-user-certificate/AZfiIiO0wIUIP2MriMkj","Завантажити сертифікат")</f>
        <v>Завантажити сертифікат</v>
      </c>
    </row>
    <row r="41" spans="1:4" x14ac:dyDescent="0.3">
      <c r="A41" t="s">
        <v>83</v>
      </c>
      <c r="B41" t="s">
        <v>5</v>
      </c>
      <c r="C41" t="s">
        <v>84</v>
      </c>
      <c r="D41" t="str">
        <f>HYPERLINK("https://talan.bank.gov.ua/get-user-certificate/AZfiIOPkjOnQuFd1URNg","Завантажити сертифікат")</f>
        <v>Завантажити сертифікат</v>
      </c>
    </row>
    <row r="42" spans="1:4" x14ac:dyDescent="0.3">
      <c r="A42" t="s">
        <v>85</v>
      </c>
      <c r="B42" t="s">
        <v>5</v>
      </c>
      <c r="C42" t="s">
        <v>86</v>
      </c>
      <c r="D42" t="str">
        <f>HYPERLINK("https://talan.bank.gov.ua/get-user-certificate/AZfiI8m1q56DZxq4nrsW","Завантажити сертифікат")</f>
        <v>Завантажити сертифікат</v>
      </c>
    </row>
    <row r="43" spans="1:4" x14ac:dyDescent="0.3">
      <c r="A43" t="s">
        <v>87</v>
      </c>
      <c r="B43" t="s">
        <v>5</v>
      </c>
      <c r="C43" t="s">
        <v>88</v>
      </c>
      <c r="D43" t="str">
        <f>HYPERLINK("https://talan.bank.gov.ua/get-user-certificate/AZfiI2boVwpYYJg6swB3","Завантажити сертифікат")</f>
        <v>Завантажити сертифікат</v>
      </c>
    </row>
    <row r="44" spans="1:4" x14ac:dyDescent="0.3">
      <c r="A44" t="s">
        <v>89</v>
      </c>
      <c r="B44" t="s">
        <v>5</v>
      </c>
      <c r="C44" t="s">
        <v>90</v>
      </c>
      <c r="D44" t="str">
        <f>HYPERLINK("https://talan.bank.gov.ua/get-user-certificate/AZfiI47TQeSybMlJ0V2J","Завантажити сертифікат")</f>
        <v>Завантажити сертифікат</v>
      </c>
    </row>
    <row r="45" spans="1:4" x14ac:dyDescent="0.3">
      <c r="A45" t="s">
        <v>91</v>
      </c>
      <c r="B45" t="s">
        <v>5</v>
      </c>
      <c r="C45" t="s">
        <v>92</v>
      </c>
      <c r="D45" t="str">
        <f>HYPERLINK("https://talan.bank.gov.ua/get-user-certificate/AZfiIDRYC_eEynuWfpno","Завантажити сертифікат")</f>
        <v>Завантажити сертифікат</v>
      </c>
    </row>
    <row r="46" spans="1:4" x14ac:dyDescent="0.3">
      <c r="A46" t="s">
        <v>93</v>
      </c>
      <c r="B46" t="s">
        <v>5</v>
      </c>
      <c r="C46" t="s">
        <v>94</v>
      </c>
      <c r="D46" t="str">
        <f>HYPERLINK("https://talan.bank.gov.ua/get-user-certificate/AZfiI77FO62qTmwjjP2H","Завантажити сертифікат")</f>
        <v>Завантажити сертифікат</v>
      </c>
    </row>
    <row r="47" spans="1:4" x14ac:dyDescent="0.3">
      <c r="A47" t="s">
        <v>95</v>
      </c>
      <c r="B47" t="s">
        <v>5</v>
      </c>
      <c r="C47" t="s">
        <v>96</v>
      </c>
      <c r="D47" t="str">
        <f>HYPERLINK("https://talan.bank.gov.ua/get-user-certificate/AZfiIKQdIYcsMcLk08KX","Завантажити сертифікат")</f>
        <v>Завантажити сертифікат</v>
      </c>
    </row>
    <row r="48" spans="1:4" x14ac:dyDescent="0.3">
      <c r="A48" t="s">
        <v>97</v>
      </c>
      <c r="B48" t="s">
        <v>5</v>
      </c>
      <c r="C48" t="s">
        <v>98</v>
      </c>
      <c r="D48" t="str">
        <f>HYPERLINK("https://talan.bank.gov.ua/get-user-certificate/AZfiILdmxsbBx_aSDrY3","Завантажити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  <hyperlink ref="D14" r:id="rId13" tooltip="Завантажити сертифікат" display="Завантажити сертифікат"/>
    <hyperlink ref="D15" r:id="rId14" tooltip="Завантажити сертифікат" display="Завантажити сертифікат"/>
    <hyperlink ref="D16" r:id="rId15" tooltip="Завантажити сертифікат" display="Завантажити сертифікат"/>
    <hyperlink ref="D17" r:id="rId16" tooltip="Завантажити сертифікат" display="Завантажити сертифікат"/>
    <hyperlink ref="D18" r:id="rId17" tooltip="Завантажити сертифікат" display="Завантажити сертифікат"/>
    <hyperlink ref="D19" r:id="rId18" tooltip="Завантажити сертифікат" display="Завантажити сертифікат"/>
    <hyperlink ref="D20" r:id="rId19" tooltip="Завантажити сертифікат" display="Завантажити сертифікат"/>
    <hyperlink ref="D21" r:id="rId20" tooltip="Завантажити сертифікат" display="Завантажити сертифікат"/>
    <hyperlink ref="D22" r:id="rId21" tooltip="Завантажити сертифікат" display="Завантажити сертифікат"/>
    <hyperlink ref="D23" r:id="rId22" tooltip="Завантажити сертифікат" display="Завантажити сертифікат"/>
    <hyperlink ref="D24" r:id="rId23" tooltip="Завантажити сертифікат" display="Завантажити сертифікат"/>
    <hyperlink ref="D25" r:id="rId24" tooltip="Завантажити сертифікат" display="Завантажити сертифікат"/>
    <hyperlink ref="D26" r:id="rId25" tooltip="Завантажити сертифікат" display="Завантажити сертифікат"/>
    <hyperlink ref="D27" r:id="rId26" tooltip="Завантажити сертифікат" display="Завантажити сертифікат"/>
    <hyperlink ref="D28" r:id="rId27" tooltip="Завантажити сертифікат" display="Завантажити сертифікат"/>
    <hyperlink ref="D29" r:id="rId28" tooltip="Завантажити сертифікат" display="Завантажити сертифікат"/>
    <hyperlink ref="D30" r:id="rId29" tooltip="Завантажити сертифікат" display="Завантажити сертифікат"/>
    <hyperlink ref="D31" r:id="rId30" tooltip="Завантажити сертифікат" display="Завантажити сертифікат"/>
    <hyperlink ref="D32" r:id="rId31" tooltip="Завантажити сертифікат" display="Завантажити сертифікат"/>
    <hyperlink ref="D33" r:id="rId32" tooltip="Завантажити сертифікат" display="Завантажити сертифікат"/>
    <hyperlink ref="D34" r:id="rId33" tooltip="Завантажити сертифікат" display="Завантажити сертифікат"/>
    <hyperlink ref="D35" r:id="rId34" tooltip="Завантажити сертифікат" display="Завантажити сертифікат"/>
    <hyperlink ref="D36" r:id="rId35" tooltip="Завантажити сертифікат" display="Завантажити сертифікат"/>
    <hyperlink ref="D37" r:id="rId36" tooltip="Завантажити сертифікат" display="Завантажити сертифікат"/>
    <hyperlink ref="D38" r:id="rId37" tooltip="Завантажити сертифікат" display="Завантажити сертифікат"/>
    <hyperlink ref="D39" r:id="rId38" tooltip="Завантажити сертифікат" display="Завантажити сертифікат"/>
    <hyperlink ref="D40" r:id="rId39" tooltip="Завантажити сертифікат" display="Завантажити сертифікат"/>
    <hyperlink ref="D41" r:id="rId40" tooltip="Завантажити сертифікат" display="Завантажити сертифікат"/>
    <hyperlink ref="D42" r:id="rId41" tooltip="Завантажити сертифікат" display="Завантажити сертифікат"/>
    <hyperlink ref="D43" r:id="rId42" tooltip="Завантажити сертифікат" display="Завантажити сертифікат"/>
    <hyperlink ref="D44" r:id="rId43" tooltip="Завантажити сертифікат" display="Завантажити сертифікат"/>
    <hyperlink ref="D45" r:id="rId44" tooltip="Завантажити сертифікат" display="Завантажити сертифікат"/>
    <hyperlink ref="D46" r:id="rId45" tooltip="Завантажити сертифікат" display="Завантажити сертифікат"/>
    <hyperlink ref="D47" r:id="rId46" tooltip="Завантажити сертифікат" display="Завантажити сертифікат"/>
    <hyperlink ref="D48" r:id="rId47" tooltip="Завантажити сертифікат" display="Завантажити сертифікат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2025-12-12T09:28:13Z</dcterms:created>
  <dcterms:modified xsi:type="dcterms:W3CDTF">2025-12-12T09:29:28Z</dcterms:modified>
  <cp:category/>
</cp:coreProperties>
</file>