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EMQ2026\Сертифікати шкільний відбір\Нова папка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<sst xmlns="http://schemas.openxmlformats.org/spreadsheetml/2006/main" count="241" uniqueCount="109">
  <si>
    <t>номер</t>
  </si>
  <si>
    <t>дата</t>
  </si>
  <si>
    <t>ПІБ учасника</t>
  </si>
  <si>
    <t>ПІБ вчителя</t>
  </si>
  <si>
    <t>Посилання на сертифікат</t>
  </si>
  <si>
    <t>EMQ_p_sk_001</t>
  </si>
  <si>
    <t>6 березня 2026 р.</t>
  </si>
  <si>
    <t>Циваш Галина Миколаївна</t>
  </si>
  <si>
    <t>Журавель Ольга Володимирівна</t>
  </si>
  <si>
    <t>Лобойківський ліцей Петриківської селищної ради</t>
  </si>
  <si>
    <t>EMQ_p_sk_002</t>
  </si>
  <si>
    <t>НЕБИЛИЦЯ УЛЯНА</t>
  </si>
  <si>
    <t>ХОЗЕЄВА ІРИНА  МИХАЙЛІВНА</t>
  </si>
  <si>
    <t>ЛІЦЕЙ № 38 міста КИЄВА</t>
  </si>
  <si>
    <t>EMQ_p_sk_003</t>
  </si>
  <si>
    <t>БАРБАШОВА АЛІНА</t>
  </si>
  <si>
    <t>EMQ_p_sk_004</t>
  </si>
  <si>
    <t>ПУШКАР ДАНИЛО</t>
  </si>
  <si>
    <t>EMQ_p_sk_005</t>
  </si>
  <si>
    <t>ІЛЬЯШЕНКО ДЕНИС</t>
  </si>
  <si>
    <t>EMQ_p_sk_006</t>
  </si>
  <si>
    <t>АБУЗЯРОВА АРІНА</t>
  </si>
  <si>
    <t>EMQ_p_sk_007</t>
  </si>
  <si>
    <t>АРЕСТАРХОВА ВІКТОРІЯ</t>
  </si>
  <si>
    <t>EMQ_p_sk_008</t>
  </si>
  <si>
    <t>ДРУБЕЦЬКА ВАЛЕРІЯ</t>
  </si>
  <si>
    <t>EMQ_p_sk_009</t>
  </si>
  <si>
    <t>ПАСТУХ ЕРНЕСТ</t>
  </si>
  <si>
    <t>EMQ_p_sk_010</t>
  </si>
  <si>
    <t>СЕРДЮК АНАСТАСІЯ</t>
  </si>
  <si>
    <t>EMQ_p_sk_011</t>
  </si>
  <si>
    <t>ПРЕДКО ПАВЛО</t>
  </si>
  <si>
    <t>EMQ_p_sk_012</t>
  </si>
  <si>
    <t>СТОРОЖИК ВЕРОНІКА</t>
  </si>
  <si>
    <t>EMQ_p_sk_013</t>
  </si>
  <si>
    <t>АРАШКЕВІЧ ВІРА</t>
  </si>
  <si>
    <t>EMQ_p_sk_014</t>
  </si>
  <si>
    <t>ФАЙНИЦЬКА МАРІЯ</t>
  </si>
  <si>
    <t>EMQ_p_sk_015</t>
  </si>
  <si>
    <t>ЮЩЕНКО КАРІНА</t>
  </si>
  <si>
    <t>EMQ_p_sk_016</t>
  </si>
  <si>
    <t>СЕРНЕЦЬКИЙ ТЕОДОР</t>
  </si>
  <si>
    <t>EMQ_p_sk_017</t>
  </si>
  <si>
    <t>ВІТЮК МАКСИМ</t>
  </si>
  <si>
    <t>EMQ_p_sk_018</t>
  </si>
  <si>
    <t>ПАВЛИК ДАНИЛО</t>
  </si>
  <si>
    <t>EMQ_p_sk_019</t>
  </si>
  <si>
    <t>ТОРГОВЦЕВ АРТЕМ</t>
  </si>
  <si>
    <t>EMQ_p_sk_020</t>
  </si>
  <si>
    <t>ГОГОЛЬ СОФІЯ</t>
  </si>
  <si>
    <t>EMQ_p_sk_021</t>
  </si>
  <si>
    <t>ПШУК ВІКТОРІЯ</t>
  </si>
  <si>
    <t>EMQ_p_sk_022</t>
  </si>
  <si>
    <t>КИЯНИЦЯ СОФІЯ</t>
  </si>
  <si>
    <t>EMQ_p_sk_023</t>
  </si>
  <si>
    <t>ГАБЕЛІЯ НІНО</t>
  </si>
  <si>
    <t>EMQ_p_sk_024</t>
  </si>
  <si>
    <t>ДРАМАРАДСЬКИЙ ТИМОФІЙ</t>
  </si>
  <si>
    <t>EMQ_p_sk_025</t>
  </si>
  <si>
    <t>ПОЛЄВИЙ МАКСИМ</t>
  </si>
  <si>
    <t>EMQ_p_sk_026</t>
  </si>
  <si>
    <t>ПОСТЄВИЙ БОГДАН</t>
  </si>
  <si>
    <t>EMQ_p_sk_027</t>
  </si>
  <si>
    <t>МІРОШИЧЕНКО ПАВЛО</t>
  </si>
  <si>
    <t>EMQ_p_sk_028</t>
  </si>
  <si>
    <t>ТКАЧЕНКО МАРІЯ</t>
  </si>
  <si>
    <t>EMQ_p_sk_029</t>
  </si>
  <si>
    <t>ШМЕЛЬОВА НАДІЯ</t>
  </si>
  <si>
    <t>EMQ_p_sk_030</t>
  </si>
  <si>
    <t>ФРІК АЛЬОНА</t>
  </si>
  <si>
    <t>EMQ_p_sk_031</t>
  </si>
  <si>
    <t>БІЛИЙ ОЛЕКСІЙ</t>
  </si>
  <si>
    <t>EMQ_p_sk_032</t>
  </si>
  <si>
    <t>ФЕЩЕНКО ЄВА</t>
  </si>
  <si>
    <t>EMQ_p_sk_033</t>
  </si>
  <si>
    <t>ГАЛЯМУТДІНОВА СОЛОМІЯ</t>
  </si>
  <si>
    <t>EMQ_p_sk_034</t>
  </si>
  <si>
    <t>ЖАРКІНА ОЛЕКСАНДРА</t>
  </si>
  <si>
    <t>EMQ_p_sk_035</t>
  </si>
  <si>
    <t>ГУРСЬКА СОФІЯ</t>
  </si>
  <si>
    <t>EMQ_p_sk_036</t>
  </si>
  <si>
    <t>ВАСИЛЬЧЕНКО ВЛАДИСЛАВ</t>
  </si>
  <si>
    <t>EMQ_p_sk_037</t>
  </si>
  <si>
    <t>МИГДАЛОВИЧ АЛІНА</t>
  </si>
  <si>
    <t>EMQ_p_sk_038</t>
  </si>
  <si>
    <t>ЧЕРНЮК СТЕПАН</t>
  </si>
  <si>
    <t>EMQ_p_sk_039</t>
  </si>
  <si>
    <t>ЄРМАКОВА ВЕРОНІКА</t>
  </si>
  <si>
    <t>EMQ_p_sk_040</t>
  </si>
  <si>
    <t>Діденко Єлизавета Дмитрівна</t>
  </si>
  <si>
    <t xml:space="preserve">Болтовська Крістіна Геннадіївна </t>
  </si>
  <si>
    <t xml:space="preserve">Одеський торговельно-економічний фаховий коледж </t>
  </si>
  <si>
    <t>EMQ_p_sk_041</t>
  </si>
  <si>
    <t>Лазарєва Еліна Вікторівна</t>
  </si>
  <si>
    <t>EMQ_p_sk_042</t>
  </si>
  <si>
    <t>Гросу Вікторія Марчелівна</t>
  </si>
  <si>
    <t>EMQ_p_sk_043</t>
  </si>
  <si>
    <t xml:space="preserve">Янєва Марія Миколаївни </t>
  </si>
  <si>
    <t>EMQ_p_sk_044</t>
  </si>
  <si>
    <t>Кайдашова Софія</t>
  </si>
  <si>
    <t>Попкова Юлія Юріївна</t>
  </si>
  <si>
    <t>Опорний заклад «Каланчацький заклад повної загальної середньої освіти №1»</t>
  </si>
  <si>
    <t>EMQ_p_sk_045</t>
  </si>
  <si>
    <t>Гонта Катерина</t>
  </si>
  <si>
    <t>EMQ_p_sk_046</t>
  </si>
  <si>
    <t>Боднар Марія</t>
  </si>
  <si>
    <t>EMQ_p_sk_047</t>
  </si>
  <si>
    <t>Корягіна Діана</t>
  </si>
  <si>
    <t>заклад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</si>
</sst>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alan.bank.gov.ua/get-user-certificate/FpMWXLI5r2Qkg_syJvi7" TargetMode="External"/><Relationship Id="rId18" Type="http://schemas.openxmlformats.org/officeDocument/2006/relationships/hyperlink" Target="https://talan.bank.gov.ua/get-user-certificate/FpMWXBwk_i9E5WHV-Zry" TargetMode="External"/><Relationship Id="rId26" Type="http://schemas.openxmlformats.org/officeDocument/2006/relationships/hyperlink" Target="https://talan.bank.gov.ua/get-user-certificate/FpMWXg6G8iqH7qr9XIBL" TargetMode="External"/><Relationship Id="rId39" Type="http://schemas.openxmlformats.org/officeDocument/2006/relationships/hyperlink" Target="https://talan.bank.gov.ua/get-user-certificate/FpMWXM4Ks3hAogcJndnj" TargetMode="External"/><Relationship Id="rId21" Type="http://schemas.openxmlformats.org/officeDocument/2006/relationships/hyperlink" Target="https://talan.bank.gov.ua/get-user-certificate/FpMWXh6NJ9UgcBhG2_Tj" TargetMode="External"/><Relationship Id="rId34" Type="http://schemas.openxmlformats.org/officeDocument/2006/relationships/hyperlink" Target="https://talan.bank.gov.ua/get-user-certificate/FpMWXQNFgkaBozfULwQC" TargetMode="External"/><Relationship Id="rId42" Type="http://schemas.openxmlformats.org/officeDocument/2006/relationships/hyperlink" Target="https://talan.bank.gov.ua/get-user-certificate/FpMWX9TyjMaiBFw8bm9m" TargetMode="External"/><Relationship Id="rId47" Type="http://schemas.openxmlformats.org/officeDocument/2006/relationships/hyperlink" Target="https://talan.bank.gov.ua/get-user-certificate/FpMWX1aeiiCVV20gdEaN" TargetMode="External"/><Relationship Id="rId7" Type="http://schemas.openxmlformats.org/officeDocument/2006/relationships/hyperlink" Target="https://talan.bank.gov.ua/get-user-certificate/FpMWXDKgn38oIHPZH1oQ" TargetMode="External"/><Relationship Id="rId2" Type="http://schemas.openxmlformats.org/officeDocument/2006/relationships/hyperlink" Target="https://talan.bank.gov.ua/get-user-certificate/FpMWXUs9lfpiuxIDTV_n" TargetMode="External"/><Relationship Id="rId16" Type="http://schemas.openxmlformats.org/officeDocument/2006/relationships/hyperlink" Target="https://talan.bank.gov.ua/get-user-certificate/FpMWXc506_u0VeW_AY92" TargetMode="External"/><Relationship Id="rId29" Type="http://schemas.openxmlformats.org/officeDocument/2006/relationships/hyperlink" Target="https://talan.bank.gov.ua/get-user-certificate/FpMWXBwuZs2KpbragThP" TargetMode="External"/><Relationship Id="rId1" Type="http://schemas.openxmlformats.org/officeDocument/2006/relationships/hyperlink" Target="https://talan.bank.gov.ua/get-user-certificate/FpMWXxJdXupR3_Ja4eIA" TargetMode="External"/><Relationship Id="rId6" Type="http://schemas.openxmlformats.org/officeDocument/2006/relationships/hyperlink" Target="https://talan.bank.gov.ua/get-user-certificate/FpMWXVYhTt2GujCCkj4g" TargetMode="External"/><Relationship Id="rId11" Type="http://schemas.openxmlformats.org/officeDocument/2006/relationships/hyperlink" Target="https://talan.bank.gov.ua/get-user-certificate/FpMWXzpt8opRTIK_t2Nv" TargetMode="External"/><Relationship Id="rId24" Type="http://schemas.openxmlformats.org/officeDocument/2006/relationships/hyperlink" Target="https://talan.bank.gov.ua/get-user-certificate/FpMWXhPE9KgVR4NL39cC" TargetMode="External"/><Relationship Id="rId32" Type="http://schemas.openxmlformats.org/officeDocument/2006/relationships/hyperlink" Target="https://talan.bank.gov.ua/get-user-certificate/FpMWXP0ZegLT77Q13Tbz" TargetMode="External"/><Relationship Id="rId37" Type="http://schemas.openxmlformats.org/officeDocument/2006/relationships/hyperlink" Target="https://talan.bank.gov.ua/get-user-certificate/FpMWXWriQMSOJOmSOb8T" TargetMode="External"/><Relationship Id="rId40" Type="http://schemas.openxmlformats.org/officeDocument/2006/relationships/hyperlink" Target="https://talan.bank.gov.ua/get-user-certificate/FpMWXyNB999a0U_JKW2M" TargetMode="External"/><Relationship Id="rId45" Type="http://schemas.openxmlformats.org/officeDocument/2006/relationships/hyperlink" Target="https://talan.bank.gov.ua/get-user-certificate/FpMWXlv3DjxIDO41bW-w" TargetMode="External"/><Relationship Id="rId5" Type="http://schemas.openxmlformats.org/officeDocument/2006/relationships/hyperlink" Target="https://talan.bank.gov.ua/get-user-certificate/FpMWX6jjI1IuQ8qfkAc_" TargetMode="External"/><Relationship Id="rId15" Type="http://schemas.openxmlformats.org/officeDocument/2006/relationships/hyperlink" Target="https://talan.bank.gov.ua/get-user-certificate/FpMWXLQb0wVtH-F92od3" TargetMode="External"/><Relationship Id="rId23" Type="http://schemas.openxmlformats.org/officeDocument/2006/relationships/hyperlink" Target="https://talan.bank.gov.ua/get-user-certificate/FpMWXsEXGR72lepJ2jGi" TargetMode="External"/><Relationship Id="rId28" Type="http://schemas.openxmlformats.org/officeDocument/2006/relationships/hyperlink" Target="https://talan.bank.gov.ua/get-user-certificate/FpMWXpdCItjOsBMxFPoq" TargetMode="External"/><Relationship Id="rId36" Type="http://schemas.openxmlformats.org/officeDocument/2006/relationships/hyperlink" Target="https://talan.bank.gov.ua/get-user-certificate/FpMWXyrqiUKv4FFm0NU4" TargetMode="External"/><Relationship Id="rId10" Type="http://schemas.openxmlformats.org/officeDocument/2006/relationships/hyperlink" Target="https://talan.bank.gov.ua/get-user-certificate/FpMWXC1mvPZznS-TfZH-" TargetMode="External"/><Relationship Id="rId19" Type="http://schemas.openxmlformats.org/officeDocument/2006/relationships/hyperlink" Target="https://talan.bank.gov.ua/get-user-certificate/FpMWXTvLPFzHPn00jGTk" TargetMode="External"/><Relationship Id="rId31" Type="http://schemas.openxmlformats.org/officeDocument/2006/relationships/hyperlink" Target="https://talan.bank.gov.ua/get-user-certificate/FpMWX9LRMBTYw50_GLAm" TargetMode="External"/><Relationship Id="rId44" Type="http://schemas.openxmlformats.org/officeDocument/2006/relationships/hyperlink" Target="https://talan.bank.gov.ua/get-user-certificate/FpMWXsnciU21CmJU2MMD" TargetMode="External"/><Relationship Id="rId4" Type="http://schemas.openxmlformats.org/officeDocument/2006/relationships/hyperlink" Target="https://talan.bank.gov.ua/get-user-certificate/FpMWXU_JVBtp36xeTr5L" TargetMode="External"/><Relationship Id="rId9" Type="http://schemas.openxmlformats.org/officeDocument/2006/relationships/hyperlink" Target="https://talan.bank.gov.ua/get-user-certificate/FpMWXqAFODgJqtBcQQsf" TargetMode="External"/><Relationship Id="rId14" Type="http://schemas.openxmlformats.org/officeDocument/2006/relationships/hyperlink" Target="https://talan.bank.gov.ua/get-user-certificate/FpMWXNXEgdYHbr-1QH6B" TargetMode="External"/><Relationship Id="rId22" Type="http://schemas.openxmlformats.org/officeDocument/2006/relationships/hyperlink" Target="https://talan.bank.gov.ua/get-user-certificate/FpMWX-qlPVOFgnhn1c6N" TargetMode="External"/><Relationship Id="rId27" Type="http://schemas.openxmlformats.org/officeDocument/2006/relationships/hyperlink" Target="https://talan.bank.gov.ua/get-user-certificate/FpMWXdcYHVrUAgzebK3z" TargetMode="External"/><Relationship Id="rId30" Type="http://schemas.openxmlformats.org/officeDocument/2006/relationships/hyperlink" Target="https://talan.bank.gov.ua/get-user-certificate/FpMWXCcNV29s_H6GajB9" TargetMode="External"/><Relationship Id="rId35" Type="http://schemas.openxmlformats.org/officeDocument/2006/relationships/hyperlink" Target="https://talan.bank.gov.ua/get-user-certificate/FpMWXwVR9cBHiBdTXlAJ" TargetMode="External"/><Relationship Id="rId43" Type="http://schemas.openxmlformats.org/officeDocument/2006/relationships/hyperlink" Target="https://talan.bank.gov.ua/get-user-certificate/FpMWXwivu-DgWhZFDZ--" TargetMode="External"/><Relationship Id="rId8" Type="http://schemas.openxmlformats.org/officeDocument/2006/relationships/hyperlink" Target="https://talan.bank.gov.ua/get-user-certificate/FpMWXrrTRrFVCWjXf2dA" TargetMode="External"/><Relationship Id="rId3" Type="http://schemas.openxmlformats.org/officeDocument/2006/relationships/hyperlink" Target="https://talan.bank.gov.ua/get-user-certificate/FpMWX5FQulfYlY6u-cW2" TargetMode="External"/><Relationship Id="rId12" Type="http://schemas.openxmlformats.org/officeDocument/2006/relationships/hyperlink" Target="https://talan.bank.gov.ua/get-user-certificate/FpMWXuFEzuIbSPJ4E21Z" TargetMode="External"/><Relationship Id="rId17" Type="http://schemas.openxmlformats.org/officeDocument/2006/relationships/hyperlink" Target="https://talan.bank.gov.ua/get-user-certificate/FpMWXsiRTTqoiD7ej62H" TargetMode="External"/><Relationship Id="rId25" Type="http://schemas.openxmlformats.org/officeDocument/2006/relationships/hyperlink" Target="https://talan.bank.gov.ua/get-user-certificate/FpMWX7Gl3IZf3kkjwg52" TargetMode="External"/><Relationship Id="rId33" Type="http://schemas.openxmlformats.org/officeDocument/2006/relationships/hyperlink" Target="https://talan.bank.gov.ua/get-user-certificate/FpMWX08ynF8Zo6RoBFpp" TargetMode="External"/><Relationship Id="rId38" Type="http://schemas.openxmlformats.org/officeDocument/2006/relationships/hyperlink" Target="https://talan.bank.gov.ua/get-user-certificate/FpMWXxNL-UUtzBT9G6QR" TargetMode="External"/><Relationship Id="rId46" Type="http://schemas.openxmlformats.org/officeDocument/2006/relationships/hyperlink" Target="https://talan.bank.gov.ua/get-user-certificate/FpMWXJJXBUxWaQbbm5dB" TargetMode="External"/><Relationship Id="rId20" Type="http://schemas.openxmlformats.org/officeDocument/2006/relationships/hyperlink" Target="https://talan.bank.gov.ua/get-user-certificate/FpMWXheFNldMkjY8UWvR" TargetMode="External"/><Relationship Id="rId41" Type="http://schemas.openxmlformats.org/officeDocument/2006/relationships/hyperlink" Target="https://talan.bank.gov.ua/get-user-certificate/FpMWXbLje84nKaZDfL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I6" sqref="I6"/>
    </sheetView>
  </sheetViews>
  <sheetFormatPr defaultRowHeight="14.4" x14ac:dyDescent="0.3"/>
  <cols>
    <col min="1" max="1" width="15.21875" customWidth="1"/>
    <col min="2" max="2" width="16.44140625" customWidth="1"/>
    <col min="3" max="3" width="28.44140625" customWidth="1"/>
    <col min="4" max="4" width="29.6640625" customWidth="1"/>
    <col min="5" max="5" width="36.33203125" customWidth="1"/>
    <col min="6" max="6" width="26" customWidth="1"/>
  </cols>
  <sheetData>
    <row r="1" spans="1:6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108</v>
      </c>
      <c r="F1" s="1" t="s">
        <v>4</v>
      </c>
    </row>
    <row r="2" spans="1:6" x14ac:dyDescent="0.3">
      <c r="A2" t="s">
        <v>5</v>
      </c>
      <c r="B2" t="s">
        <v>6</v>
      </c>
      <c r="C2" t="s">
        <v>7</v>
      </c>
      <c r="D2" t="s">
        <v>8</v>
      </c>
      <c r="E2" t="s">
        <v>9</v>
      </c>
      <c r="F2" t="str">
        <f>HYPERLINK("https://talan.bank.gov.ua/get-user-certificate/FpMWXxJdXupR3_Ja4eIA","Завантажити сертифікат")</f>
        <v>Завантажити сертифікат</v>
      </c>
    </row>
    <row r="3" spans="1:6" x14ac:dyDescent="0.3">
      <c r="A3" t="s">
        <v>10</v>
      </c>
      <c r="B3" t="s">
        <v>6</v>
      </c>
      <c r="C3" t="s">
        <v>11</v>
      </c>
      <c r="D3" t="s">
        <v>12</v>
      </c>
      <c r="E3" t="s">
        <v>13</v>
      </c>
      <c r="F3" t="str">
        <f>HYPERLINK("https://talan.bank.gov.ua/get-user-certificate/FpMWXUs9lfpiuxIDTV_n","Завантажити сертифікат")</f>
        <v>Завантажити сертифікат</v>
      </c>
    </row>
    <row r="4" spans="1:6" x14ac:dyDescent="0.3">
      <c r="A4" t="s">
        <v>14</v>
      </c>
      <c r="B4" t="s">
        <v>6</v>
      </c>
      <c r="C4" t="s">
        <v>15</v>
      </c>
      <c r="D4" t="s">
        <v>12</v>
      </c>
      <c r="E4" t="s">
        <v>13</v>
      </c>
      <c r="F4" t="str">
        <f>HYPERLINK("https://talan.bank.gov.ua/get-user-certificate/FpMWX5FQulfYlY6u-cW2","Завантажити сертифікат")</f>
        <v>Завантажити сертифікат</v>
      </c>
    </row>
    <row r="5" spans="1:6" x14ac:dyDescent="0.3">
      <c r="A5" t="s">
        <v>16</v>
      </c>
      <c r="B5" t="s">
        <v>6</v>
      </c>
      <c r="C5" t="s">
        <v>17</v>
      </c>
      <c r="D5" t="s">
        <v>12</v>
      </c>
      <c r="E5" t="s">
        <v>13</v>
      </c>
      <c r="F5" t="str">
        <f>HYPERLINK("https://talan.bank.gov.ua/get-user-certificate/FpMWXU_JVBtp36xeTr5L","Завантажити сертифікат")</f>
        <v>Завантажити сертифікат</v>
      </c>
    </row>
    <row r="6" spans="1:6" x14ac:dyDescent="0.3">
      <c r="A6" t="s">
        <v>18</v>
      </c>
      <c r="B6" t="s">
        <v>6</v>
      </c>
      <c r="C6" t="s">
        <v>19</v>
      </c>
      <c r="D6" t="s">
        <v>12</v>
      </c>
      <c r="E6" t="s">
        <v>13</v>
      </c>
      <c r="F6" t="str">
        <f>HYPERLINK("https://talan.bank.gov.ua/get-user-certificate/FpMWX6jjI1IuQ8qfkAc_","Завантажити сертифікат")</f>
        <v>Завантажити сертифікат</v>
      </c>
    </row>
    <row r="7" spans="1:6" x14ac:dyDescent="0.3">
      <c r="A7" t="s">
        <v>20</v>
      </c>
      <c r="B7" t="s">
        <v>6</v>
      </c>
      <c r="C7" t="s">
        <v>21</v>
      </c>
      <c r="D7" t="s">
        <v>12</v>
      </c>
      <c r="E7" t="s">
        <v>13</v>
      </c>
      <c r="F7" t="str">
        <f>HYPERLINK("https://talan.bank.gov.ua/get-user-certificate/FpMWXVYhTt2GujCCkj4g","Завантажити сертифікат")</f>
        <v>Завантажити сертифікат</v>
      </c>
    </row>
    <row r="8" spans="1:6" x14ac:dyDescent="0.3">
      <c r="A8" t="s">
        <v>22</v>
      </c>
      <c r="B8" t="s">
        <v>6</v>
      </c>
      <c r="C8" t="s">
        <v>23</v>
      </c>
      <c r="D8" t="s">
        <v>12</v>
      </c>
      <c r="E8" t="s">
        <v>13</v>
      </c>
      <c r="F8" t="str">
        <f>HYPERLINK("https://talan.bank.gov.ua/get-user-certificate/FpMWXDKgn38oIHPZH1oQ","Завантажити сертифікат")</f>
        <v>Завантажити сертифікат</v>
      </c>
    </row>
    <row r="9" spans="1:6" x14ac:dyDescent="0.3">
      <c r="A9" t="s">
        <v>24</v>
      </c>
      <c r="B9" t="s">
        <v>6</v>
      </c>
      <c r="C9" t="s">
        <v>25</v>
      </c>
      <c r="D9" t="s">
        <v>12</v>
      </c>
      <c r="E9" t="s">
        <v>13</v>
      </c>
      <c r="F9" t="str">
        <f>HYPERLINK("https://talan.bank.gov.ua/get-user-certificate/FpMWXrrTRrFVCWjXf2dA","Завантажити сертифікат")</f>
        <v>Завантажити сертифікат</v>
      </c>
    </row>
    <row r="10" spans="1:6" x14ac:dyDescent="0.3">
      <c r="A10" t="s">
        <v>26</v>
      </c>
      <c r="B10" t="s">
        <v>6</v>
      </c>
      <c r="C10" t="s">
        <v>27</v>
      </c>
      <c r="D10" t="s">
        <v>12</v>
      </c>
      <c r="E10" t="s">
        <v>13</v>
      </c>
      <c r="F10" t="str">
        <f>HYPERLINK("https://talan.bank.gov.ua/get-user-certificate/FpMWXqAFODgJqtBcQQsf","Завантажити сертифікат")</f>
        <v>Завантажити сертифікат</v>
      </c>
    </row>
    <row r="11" spans="1:6" x14ac:dyDescent="0.3">
      <c r="A11" t="s">
        <v>28</v>
      </c>
      <c r="B11" t="s">
        <v>6</v>
      </c>
      <c r="C11" t="s">
        <v>29</v>
      </c>
      <c r="D11" t="s">
        <v>12</v>
      </c>
      <c r="E11" t="s">
        <v>13</v>
      </c>
      <c r="F11" t="str">
        <f>HYPERLINK("https://talan.bank.gov.ua/get-user-certificate/FpMWXC1mvPZznS-TfZH-","Завантажити сертифікат")</f>
        <v>Завантажити сертифікат</v>
      </c>
    </row>
    <row r="12" spans="1:6" x14ac:dyDescent="0.3">
      <c r="A12" t="s">
        <v>30</v>
      </c>
      <c r="B12" t="s">
        <v>6</v>
      </c>
      <c r="C12" t="s">
        <v>31</v>
      </c>
      <c r="D12" t="s">
        <v>12</v>
      </c>
      <c r="E12" t="s">
        <v>13</v>
      </c>
      <c r="F12" t="str">
        <f>HYPERLINK("https://talan.bank.gov.ua/get-user-certificate/FpMWXzpt8opRTIK_t2Nv","Завантажити сертифікат")</f>
        <v>Завантажити сертифікат</v>
      </c>
    </row>
    <row r="13" spans="1:6" x14ac:dyDescent="0.3">
      <c r="A13" t="s">
        <v>32</v>
      </c>
      <c r="B13" t="s">
        <v>6</v>
      </c>
      <c r="C13" t="s">
        <v>33</v>
      </c>
      <c r="D13" t="s">
        <v>12</v>
      </c>
      <c r="E13" t="s">
        <v>13</v>
      </c>
      <c r="F13" t="str">
        <f>HYPERLINK("https://talan.bank.gov.ua/get-user-certificate/FpMWXuFEzuIbSPJ4E21Z","Завантажити сертифікат")</f>
        <v>Завантажити сертифікат</v>
      </c>
    </row>
    <row r="14" spans="1:6" x14ac:dyDescent="0.3">
      <c r="A14" t="s">
        <v>34</v>
      </c>
      <c r="B14" t="s">
        <v>6</v>
      </c>
      <c r="C14" t="s">
        <v>35</v>
      </c>
      <c r="D14" t="s">
        <v>12</v>
      </c>
      <c r="E14" t="s">
        <v>13</v>
      </c>
      <c r="F14" t="str">
        <f>HYPERLINK("https://talan.bank.gov.ua/get-user-certificate/FpMWXLI5r2Qkg_syJvi7","Завантажити сертифікат")</f>
        <v>Завантажити сертифікат</v>
      </c>
    </row>
    <row r="15" spans="1:6" x14ac:dyDescent="0.3">
      <c r="A15" t="s">
        <v>36</v>
      </c>
      <c r="B15" t="s">
        <v>6</v>
      </c>
      <c r="C15" t="s">
        <v>37</v>
      </c>
      <c r="D15" t="s">
        <v>12</v>
      </c>
      <c r="E15" t="s">
        <v>13</v>
      </c>
      <c r="F15" t="str">
        <f>HYPERLINK("https://talan.bank.gov.ua/get-user-certificate/FpMWXNXEgdYHbr-1QH6B","Завантажити сертифікат")</f>
        <v>Завантажити сертифікат</v>
      </c>
    </row>
    <row r="16" spans="1:6" x14ac:dyDescent="0.3">
      <c r="A16" t="s">
        <v>38</v>
      </c>
      <c r="B16" t="s">
        <v>6</v>
      </c>
      <c r="C16" t="s">
        <v>39</v>
      </c>
      <c r="D16" t="s">
        <v>12</v>
      </c>
      <c r="E16" t="s">
        <v>13</v>
      </c>
      <c r="F16" t="str">
        <f>HYPERLINK("https://talan.bank.gov.ua/get-user-certificate/FpMWXLQb0wVtH-F92od3","Завантажити сертифікат")</f>
        <v>Завантажити сертифікат</v>
      </c>
    </row>
    <row r="17" spans="1:6" x14ac:dyDescent="0.3">
      <c r="A17" t="s">
        <v>40</v>
      </c>
      <c r="B17" t="s">
        <v>6</v>
      </c>
      <c r="C17" t="s">
        <v>41</v>
      </c>
      <c r="D17" t="s">
        <v>12</v>
      </c>
      <c r="E17" t="s">
        <v>13</v>
      </c>
      <c r="F17" t="str">
        <f>HYPERLINK("https://talan.bank.gov.ua/get-user-certificate/FpMWXc506_u0VeW_AY92","Завантажити сертифікат")</f>
        <v>Завантажити сертифікат</v>
      </c>
    </row>
    <row r="18" spans="1:6" x14ac:dyDescent="0.3">
      <c r="A18" t="s">
        <v>42</v>
      </c>
      <c r="B18" t="s">
        <v>6</v>
      </c>
      <c r="C18" t="s">
        <v>43</v>
      </c>
      <c r="D18" t="s">
        <v>12</v>
      </c>
      <c r="E18" t="s">
        <v>13</v>
      </c>
      <c r="F18" t="str">
        <f>HYPERLINK("https://talan.bank.gov.ua/get-user-certificate/FpMWXsiRTTqoiD7ej62H","Завантажити сертифікат")</f>
        <v>Завантажити сертифікат</v>
      </c>
    </row>
    <row r="19" spans="1:6" x14ac:dyDescent="0.3">
      <c r="A19" t="s">
        <v>44</v>
      </c>
      <c r="B19" t="s">
        <v>6</v>
      </c>
      <c r="C19" t="s">
        <v>45</v>
      </c>
      <c r="D19" t="s">
        <v>12</v>
      </c>
      <c r="E19" t="s">
        <v>13</v>
      </c>
      <c r="F19" t="str">
        <f>HYPERLINK("https://talan.bank.gov.ua/get-user-certificate/FpMWXBwk_i9E5WHV-Zry","Завантажити сертифікат")</f>
        <v>Завантажити сертифікат</v>
      </c>
    </row>
    <row r="20" spans="1:6" x14ac:dyDescent="0.3">
      <c r="A20" t="s">
        <v>46</v>
      </c>
      <c r="B20" t="s">
        <v>6</v>
      </c>
      <c r="C20" t="s">
        <v>47</v>
      </c>
      <c r="D20" t="s">
        <v>12</v>
      </c>
      <c r="E20" t="s">
        <v>13</v>
      </c>
      <c r="F20" t="str">
        <f>HYPERLINK("https://talan.bank.gov.ua/get-user-certificate/FpMWXTvLPFzHPn00jGTk","Завантажити сертифікат")</f>
        <v>Завантажити сертифікат</v>
      </c>
    </row>
    <row r="21" spans="1:6" x14ac:dyDescent="0.3">
      <c r="A21" t="s">
        <v>48</v>
      </c>
      <c r="B21" t="s">
        <v>6</v>
      </c>
      <c r="C21" t="s">
        <v>49</v>
      </c>
      <c r="D21" t="s">
        <v>12</v>
      </c>
      <c r="E21" t="s">
        <v>13</v>
      </c>
      <c r="F21" t="str">
        <f>HYPERLINK("https://talan.bank.gov.ua/get-user-certificate/FpMWXheFNldMkjY8UWvR","Завантажити сертифікат")</f>
        <v>Завантажити сертифікат</v>
      </c>
    </row>
    <row r="22" spans="1:6" x14ac:dyDescent="0.3">
      <c r="A22" t="s">
        <v>50</v>
      </c>
      <c r="B22" t="s">
        <v>6</v>
      </c>
      <c r="C22" t="s">
        <v>51</v>
      </c>
      <c r="D22" t="s">
        <v>12</v>
      </c>
      <c r="E22" t="s">
        <v>13</v>
      </c>
      <c r="F22" t="str">
        <f>HYPERLINK("https://talan.bank.gov.ua/get-user-certificate/FpMWXh6NJ9UgcBhG2_Tj","Завантажити сертифікат")</f>
        <v>Завантажити сертифікат</v>
      </c>
    </row>
    <row r="23" spans="1:6" x14ac:dyDescent="0.3">
      <c r="A23" t="s">
        <v>52</v>
      </c>
      <c r="B23" t="s">
        <v>6</v>
      </c>
      <c r="C23" t="s">
        <v>53</v>
      </c>
      <c r="D23" t="s">
        <v>12</v>
      </c>
      <c r="E23" t="s">
        <v>13</v>
      </c>
      <c r="F23" t="str">
        <f>HYPERLINK("https://talan.bank.gov.ua/get-user-certificate/FpMWX-qlPVOFgnhn1c6N","Завантажити сертифікат")</f>
        <v>Завантажити сертифікат</v>
      </c>
    </row>
    <row r="24" spans="1:6" x14ac:dyDescent="0.3">
      <c r="A24" t="s">
        <v>54</v>
      </c>
      <c r="B24" t="s">
        <v>6</v>
      </c>
      <c r="C24" t="s">
        <v>55</v>
      </c>
      <c r="D24" t="s">
        <v>12</v>
      </c>
      <c r="E24" t="s">
        <v>13</v>
      </c>
      <c r="F24" t="str">
        <f>HYPERLINK("https://talan.bank.gov.ua/get-user-certificate/FpMWXsEXGR72lepJ2jGi","Завантажити сертифікат")</f>
        <v>Завантажити сертифікат</v>
      </c>
    </row>
    <row r="25" spans="1:6" x14ac:dyDescent="0.3">
      <c r="A25" t="s">
        <v>56</v>
      </c>
      <c r="B25" t="s">
        <v>6</v>
      </c>
      <c r="C25" t="s">
        <v>57</v>
      </c>
      <c r="D25" t="s">
        <v>12</v>
      </c>
      <c r="E25" t="s">
        <v>13</v>
      </c>
      <c r="F25" t="str">
        <f>HYPERLINK("https://talan.bank.gov.ua/get-user-certificate/FpMWXhPE9KgVR4NL39cC","Завантажити сертифікат")</f>
        <v>Завантажити сертифікат</v>
      </c>
    </row>
    <row r="26" spans="1:6" x14ac:dyDescent="0.3">
      <c r="A26" t="s">
        <v>58</v>
      </c>
      <c r="B26" t="s">
        <v>6</v>
      </c>
      <c r="C26" t="s">
        <v>59</v>
      </c>
      <c r="D26" t="s">
        <v>12</v>
      </c>
      <c r="E26" t="s">
        <v>13</v>
      </c>
      <c r="F26" t="str">
        <f>HYPERLINK("https://talan.bank.gov.ua/get-user-certificate/FpMWX7Gl3IZf3kkjwg52","Завантажити сертифікат")</f>
        <v>Завантажити сертифікат</v>
      </c>
    </row>
    <row r="27" spans="1:6" x14ac:dyDescent="0.3">
      <c r="A27" t="s">
        <v>60</v>
      </c>
      <c r="B27" t="s">
        <v>6</v>
      </c>
      <c r="C27" t="s">
        <v>61</v>
      </c>
      <c r="D27" t="s">
        <v>12</v>
      </c>
      <c r="E27" t="s">
        <v>13</v>
      </c>
      <c r="F27" t="str">
        <f>HYPERLINK("https://talan.bank.gov.ua/get-user-certificate/FpMWXg6G8iqH7qr9XIBL","Завантажити сертифікат")</f>
        <v>Завантажити сертифікат</v>
      </c>
    </row>
    <row r="28" spans="1:6" x14ac:dyDescent="0.3">
      <c r="A28" t="s">
        <v>62</v>
      </c>
      <c r="B28" t="s">
        <v>6</v>
      </c>
      <c r="C28" t="s">
        <v>63</v>
      </c>
      <c r="D28" t="s">
        <v>12</v>
      </c>
      <c r="E28" t="s">
        <v>13</v>
      </c>
      <c r="F28" t="str">
        <f>HYPERLINK("https://talan.bank.gov.ua/get-user-certificate/FpMWXdcYHVrUAgzebK3z","Завантажити сертифікат")</f>
        <v>Завантажити сертифікат</v>
      </c>
    </row>
    <row r="29" spans="1:6" x14ac:dyDescent="0.3">
      <c r="A29" t="s">
        <v>64</v>
      </c>
      <c r="B29" t="s">
        <v>6</v>
      </c>
      <c r="C29" t="s">
        <v>65</v>
      </c>
      <c r="D29" t="s">
        <v>12</v>
      </c>
      <c r="E29" t="s">
        <v>13</v>
      </c>
      <c r="F29" t="str">
        <f>HYPERLINK("https://talan.bank.gov.ua/get-user-certificate/FpMWXpdCItjOsBMxFPoq","Завантажити сертифікат")</f>
        <v>Завантажити сертифікат</v>
      </c>
    </row>
    <row r="30" spans="1:6" x14ac:dyDescent="0.3">
      <c r="A30" t="s">
        <v>66</v>
      </c>
      <c r="B30" t="s">
        <v>6</v>
      </c>
      <c r="C30" t="s">
        <v>67</v>
      </c>
      <c r="D30" t="s">
        <v>12</v>
      </c>
      <c r="E30" t="s">
        <v>13</v>
      </c>
      <c r="F30" t="str">
        <f>HYPERLINK("https://talan.bank.gov.ua/get-user-certificate/FpMWXBwuZs2KpbragThP","Завантажити сертифікат")</f>
        <v>Завантажити сертифікат</v>
      </c>
    </row>
    <row r="31" spans="1:6" x14ac:dyDescent="0.3">
      <c r="A31" t="s">
        <v>68</v>
      </c>
      <c r="B31" t="s">
        <v>6</v>
      </c>
      <c r="C31" t="s">
        <v>69</v>
      </c>
      <c r="D31" t="s">
        <v>12</v>
      </c>
      <c r="E31" t="s">
        <v>13</v>
      </c>
      <c r="F31" t="str">
        <f>HYPERLINK("https://talan.bank.gov.ua/get-user-certificate/FpMWXCcNV29s_H6GajB9","Завантажити сертифікат")</f>
        <v>Завантажити сертифікат</v>
      </c>
    </row>
    <row r="32" spans="1:6" x14ac:dyDescent="0.3">
      <c r="A32" t="s">
        <v>70</v>
      </c>
      <c r="B32" t="s">
        <v>6</v>
      </c>
      <c r="C32" t="s">
        <v>71</v>
      </c>
      <c r="D32" t="s">
        <v>12</v>
      </c>
      <c r="E32" t="s">
        <v>13</v>
      </c>
      <c r="F32" t="str">
        <f>HYPERLINK("https://talan.bank.gov.ua/get-user-certificate/FpMWX9LRMBTYw50_GLAm","Завантажити сертифікат")</f>
        <v>Завантажити сертифікат</v>
      </c>
    </row>
    <row r="33" spans="1:6" x14ac:dyDescent="0.3">
      <c r="A33" t="s">
        <v>72</v>
      </c>
      <c r="B33" t="s">
        <v>6</v>
      </c>
      <c r="C33" t="s">
        <v>73</v>
      </c>
      <c r="D33" t="s">
        <v>12</v>
      </c>
      <c r="E33" t="s">
        <v>13</v>
      </c>
      <c r="F33" t="str">
        <f>HYPERLINK("https://talan.bank.gov.ua/get-user-certificate/FpMWXP0ZegLT77Q13Tbz","Завантажити сертифікат")</f>
        <v>Завантажити сертифікат</v>
      </c>
    </row>
    <row r="34" spans="1:6" x14ac:dyDescent="0.3">
      <c r="A34" t="s">
        <v>74</v>
      </c>
      <c r="B34" t="s">
        <v>6</v>
      </c>
      <c r="C34" t="s">
        <v>75</v>
      </c>
      <c r="D34" t="s">
        <v>12</v>
      </c>
      <c r="E34" t="s">
        <v>13</v>
      </c>
      <c r="F34" t="str">
        <f>HYPERLINK("https://talan.bank.gov.ua/get-user-certificate/FpMWX08ynF8Zo6RoBFpp","Завантажити сертифікат")</f>
        <v>Завантажити сертифікат</v>
      </c>
    </row>
    <row r="35" spans="1:6" x14ac:dyDescent="0.3">
      <c r="A35" t="s">
        <v>76</v>
      </c>
      <c r="B35" t="s">
        <v>6</v>
      </c>
      <c r="C35" t="s">
        <v>77</v>
      </c>
      <c r="D35" t="s">
        <v>12</v>
      </c>
      <c r="E35" t="s">
        <v>13</v>
      </c>
      <c r="F35" t="str">
        <f>HYPERLINK("https://talan.bank.gov.ua/get-user-certificate/FpMWXQNFgkaBozfULwQC","Завантажити сертифікат")</f>
        <v>Завантажити сертифікат</v>
      </c>
    </row>
    <row r="36" spans="1:6" x14ac:dyDescent="0.3">
      <c r="A36" t="s">
        <v>78</v>
      </c>
      <c r="B36" t="s">
        <v>6</v>
      </c>
      <c r="C36" t="s">
        <v>79</v>
      </c>
      <c r="D36" t="s">
        <v>12</v>
      </c>
      <c r="E36" t="s">
        <v>13</v>
      </c>
      <c r="F36" t="str">
        <f>HYPERLINK("https://talan.bank.gov.ua/get-user-certificate/FpMWXwVR9cBHiBdTXlAJ","Завантажити сертифікат")</f>
        <v>Завантажити сертифікат</v>
      </c>
    </row>
    <row r="37" spans="1:6" x14ac:dyDescent="0.3">
      <c r="A37" t="s">
        <v>80</v>
      </c>
      <c r="B37" t="s">
        <v>6</v>
      </c>
      <c r="C37" t="s">
        <v>81</v>
      </c>
      <c r="D37" t="s">
        <v>12</v>
      </c>
      <c r="E37" t="s">
        <v>13</v>
      </c>
      <c r="F37" t="str">
        <f>HYPERLINK("https://talan.bank.gov.ua/get-user-certificate/FpMWXyrqiUKv4FFm0NU4","Завантажити сертифікат")</f>
        <v>Завантажити сертифікат</v>
      </c>
    </row>
    <row r="38" spans="1:6" x14ac:dyDescent="0.3">
      <c r="A38" t="s">
        <v>82</v>
      </c>
      <c r="B38" t="s">
        <v>6</v>
      </c>
      <c r="C38" t="s">
        <v>83</v>
      </c>
      <c r="D38" t="s">
        <v>12</v>
      </c>
      <c r="E38" t="s">
        <v>13</v>
      </c>
      <c r="F38" t="str">
        <f>HYPERLINK("https://talan.bank.gov.ua/get-user-certificate/FpMWXWriQMSOJOmSOb8T","Завантажити сертифікат")</f>
        <v>Завантажити сертифікат</v>
      </c>
    </row>
    <row r="39" spans="1:6" x14ac:dyDescent="0.3">
      <c r="A39" t="s">
        <v>84</v>
      </c>
      <c r="B39" t="s">
        <v>6</v>
      </c>
      <c r="C39" t="s">
        <v>85</v>
      </c>
      <c r="D39" t="s">
        <v>12</v>
      </c>
      <c r="E39" t="s">
        <v>13</v>
      </c>
      <c r="F39" t="str">
        <f>HYPERLINK("https://talan.bank.gov.ua/get-user-certificate/FpMWXxNL-UUtzBT9G6QR","Завантажити сертифікат")</f>
        <v>Завантажити сертифікат</v>
      </c>
    </row>
    <row r="40" spans="1:6" x14ac:dyDescent="0.3">
      <c r="A40" t="s">
        <v>86</v>
      </c>
      <c r="B40" t="s">
        <v>6</v>
      </c>
      <c r="C40" t="s">
        <v>87</v>
      </c>
      <c r="D40" t="s">
        <v>12</v>
      </c>
      <c r="E40" t="s">
        <v>13</v>
      </c>
      <c r="F40" t="str">
        <f>HYPERLINK("https://talan.bank.gov.ua/get-user-certificate/FpMWXM4Ks3hAogcJndnj","Завантажити сертифікат")</f>
        <v>Завантажити сертифікат</v>
      </c>
    </row>
    <row r="41" spans="1:6" x14ac:dyDescent="0.3">
      <c r="A41" t="s">
        <v>88</v>
      </c>
      <c r="B41" t="s">
        <v>6</v>
      </c>
      <c r="C41" t="s">
        <v>89</v>
      </c>
      <c r="D41" t="s">
        <v>90</v>
      </c>
      <c r="E41" t="s">
        <v>91</v>
      </c>
      <c r="F41" t="str">
        <f>HYPERLINK("https://talan.bank.gov.ua/get-user-certificate/FpMWXyNB999a0U_JKW2M","Завантажити сертифікат")</f>
        <v>Завантажити сертифікат</v>
      </c>
    </row>
    <row r="42" spans="1:6" x14ac:dyDescent="0.3">
      <c r="A42" t="s">
        <v>92</v>
      </c>
      <c r="B42" t="s">
        <v>6</v>
      </c>
      <c r="C42" t="s">
        <v>93</v>
      </c>
      <c r="D42" t="s">
        <v>90</v>
      </c>
      <c r="E42" t="s">
        <v>91</v>
      </c>
      <c r="F42" t="str">
        <f>HYPERLINK("https://talan.bank.gov.ua/get-user-certificate/FpMWXbLje84nKaZDfLEW","Завантажити сертифікат")</f>
        <v>Завантажити сертифікат</v>
      </c>
    </row>
    <row r="43" spans="1:6" x14ac:dyDescent="0.3">
      <c r="A43" t="s">
        <v>94</v>
      </c>
      <c r="B43" t="s">
        <v>6</v>
      </c>
      <c r="C43" t="s">
        <v>95</v>
      </c>
      <c r="D43" t="s">
        <v>90</v>
      </c>
      <c r="E43" t="s">
        <v>91</v>
      </c>
      <c r="F43" t="str">
        <f>HYPERLINK("https://talan.bank.gov.ua/get-user-certificate/FpMWX9TyjMaiBFw8bm9m","Завантажити сертифікат")</f>
        <v>Завантажити сертифікат</v>
      </c>
    </row>
    <row r="44" spans="1:6" x14ac:dyDescent="0.3">
      <c r="A44" t="s">
        <v>96</v>
      </c>
      <c r="B44" t="s">
        <v>6</v>
      </c>
      <c r="C44" t="s">
        <v>97</v>
      </c>
      <c r="D44" t="s">
        <v>90</v>
      </c>
      <c r="E44" t="s">
        <v>91</v>
      </c>
      <c r="F44" t="str">
        <f>HYPERLINK("https://talan.bank.gov.ua/get-user-certificate/FpMWXwivu-DgWhZFDZ--","Завантажити сертифікат")</f>
        <v>Завантажити сертифікат</v>
      </c>
    </row>
    <row r="45" spans="1:6" x14ac:dyDescent="0.3">
      <c r="A45" t="s">
        <v>98</v>
      </c>
      <c r="B45" t="s">
        <v>6</v>
      </c>
      <c r="C45" t="s">
        <v>99</v>
      </c>
      <c r="D45" t="s">
        <v>100</v>
      </c>
      <c r="E45" t="s">
        <v>101</v>
      </c>
      <c r="F45" t="str">
        <f>HYPERLINK("https://talan.bank.gov.ua/get-user-certificate/FpMWXsnciU21CmJU2MMD","Завантажити сертифікат")</f>
        <v>Завантажити сертифікат</v>
      </c>
    </row>
    <row r="46" spans="1:6" x14ac:dyDescent="0.3">
      <c r="A46" t="s">
        <v>102</v>
      </c>
      <c r="B46" t="s">
        <v>6</v>
      </c>
      <c r="C46" t="s">
        <v>103</v>
      </c>
      <c r="D46" t="s">
        <v>100</v>
      </c>
      <c r="E46" t="s">
        <v>101</v>
      </c>
      <c r="F46" t="str">
        <f>HYPERLINK("https://talan.bank.gov.ua/get-user-certificate/FpMWXlv3DjxIDO41bW-w","Завантажити сертифікат")</f>
        <v>Завантажити сертифікат</v>
      </c>
    </row>
    <row r="47" spans="1:6" x14ac:dyDescent="0.3">
      <c r="A47" t="s">
        <v>104</v>
      </c>
      <c r="B47" t="s">
        <v>6</v>
      </c>
      <c r="C47" t="s">
        <v>105</v>
      </c>
      <c r="D47" t="s">
        <v>100</v>
      </c>
      <c r="E47" t="s">
        <v>101</v>
      </c>
      <c r="F47" t="str">
        <f>HYPERLINK("https://talan.bank.gov.ua/get-user-certificate/FpMWXJJXBUxWaQbbm5dB","Завантажити сертифікат")</f>
        <v>Завантажити сертифікат</v>
      </c>
    </row>
    <row r="48" spans="1:6" x14ac:dyDescent="0.3">
      <c r="A48" t="s">
        <v>106</v>
      </c>
      <c r="B48" t="s">
        <v>6</v>
      </c>
      <c r="C48" t="s">
        <v>107</v>
      </c>
      <c r="D48" t="s">
        <v>100</v>
      </c>
      <c r="E48" t="s">
        <v>101</v>
      </c>
      <c r="F48" t="str">
        <f>HYPERLINK("https://talan.bank.gov.ua/get-user-certificate/FpMWX1aeiiCVV20gdEaN","Завантажити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F2" r:id="rId1" tooltip="Завантажити сертифікат" display="Завантажити сертифікат"/>
    <hyperlink ref="F3" r:id="rId2" tooltip="Завантажити сертифікат" display="Завантажити сертифікат"/>
    <hyperlink ref="F4" r:id="rId3" tooltip="Завантажити сертифікат" display="Завантажити сертифікат"/>
    <hyperlink ref="F5" r:id="rId4" tooltip="Завантажити сертифікат" display="Завантажити сертифікат"/>
    <hyperlink ref="F6" r:id="rId5" tooltip="Завантажити сертифікат" display="Завантажити сертифікат"/>
    <hyperlink ref="F7" r:id="rId6" tooltip="Завантажити сертифікат" display="Завантажити сертифікат"/>
    <hyperlink ref="F8" r:id="rId7" tooltip="Завантажити сертифікат" display="Завантажити сертифікат"/>
    <hyperlink ref="F9" r:id="rId8" tooltip="Завантажити сертифікат" display="Завантажити сертифікат"/>
    <hyperlink ref="F10" r:id="rId9" tooltip="Завантажити сертифікат" display="Завантажити сертифікат"/>
    <hyperlink ref="F11" r:id="rId10" tooltip="Завантажити сертифікат" display="Завантажити сертифікат"/>
    <hyperlink ref="F12" r:id="rId11" tooltip="Завантажити сертифікат" display="Завантажити сертифікат"/>
    <hyperlink ref="F13" r:id="rId12" tooltip="Завантажити сертифікат" display="Завантажити сертифікат"/>
    <hyperlink ref="F14" r:id="rId13" tooltip="Завантажити сертифікат" display="Завантажити сертифікат"/>
    <hyperlink ref="F15" r:id="rId14" tooltip="Завантажити сертифікат" display="Завантажити сертифікат"/>
    <hyperlink ref="F16" r:id="rId15" tooltip="Завантажити сертифікат" display="Завантажити сертифікат"/>
    <hyperlink ref="F17" r:id="rId16" tooltip="Завантажити сертифікат" display="Завантажити сертифікат"/>
    <hyperlink ref="F18" r:id="rId17" tooltip="Завантажити сертифікат" display="Завантажити сертифікат"/>
    <hyperlink ref="F19" r:id="rId18" tooltip="Завантажити сертифікат" display="Завантажити сертифікат"/>
    <hyperlink ref="F20" r:id="rId19" tooltip="Завантажити сертифікат" display="Завантажити сертифікат"/>
    <hyperlink ref="F21" r:id="rId20" tooltip="Завантажити сертифікат" display="Завантажити сертифікат"/>
    <hyperlink ref="F22" r:id="rId21" tooltip="Завантажити сертифікат" display="Завантажити сертифікат"/>
    <hyperlink ref="F23" r:id="rId22" tooltip="Завантажити сертифікат" display="Завантажити сертифікат"/>
    <hyperlink ref="F24" r:id="rId23" tooltip="Завантажити сертифікат" display="Завантажити сертифікат"/>
    <hyperlink ref="F25" r:id="rId24" tooltip="Завантажити сертифікат" display="Завантажити сертифікат"/>
    <hyperlink ref="F26" r:id="rId25" tooltip="Завантажити сертифікат" display="Завантажити сертифікат"/>
    <hyperlink ref="F27" r:id="rId26" tooltip="Завантажити сертифікат" display="Завантажити сертифікат"/>
    <hyperlink ref="F28" r:id="rId27" tooltip="Завантажити сертифікат" display="Завантажити сертифікат"/>
    <hyperlink ref="F29" r:id="rId28" tooltip="Завантажити сертифікат" display="Завантажити сертифікат"/>
    <hyperlink ref="F30" r:id="rId29" tooltip="Завантажити сертифікат" display="Завантажити сертифікат"/>
    <hyperlink ref="F31" r:id="rId30" tooltip="Завантажити сертифікат" display="Завантажити сертифікат"/>
    <hyperlink ref="F32" r:id="rId31" tooltip="Завантажити сертифікат" display="Завантажити сертифікат"/>
    <hyperlink ref="F33" r:id="rId32" tooltip="Завантажити сертифікат" display="Завантажити сертифікат"/>
    <hyperlink ref="F34" r:id="rId33" tooltip="Завантажити сертифікат" display="Завантажити сертифікат"/>
    <hyperlink ref="F35" r:id="rId34" tooltip="Завантажити сертифікат" display="Завантажити сертифікат"/>
    <hyperlink ref="F36" r:id="rId35" tooltip="Завантажити сертифікат" display="Завантажити сертифікат"/>
    <hyperlink ref="F37" r:id="rId36" tooltip="Завантажити сертифікат" display="Завантажити сертифікат"/>
    <hyperlink ref="F38" r:id="rId37" tooltip="Завантажити сертифікат" display="Завантажити сертифікат"/>
    <hyperlink ref="F39" r:id="rId38" tooltip="Завантажити сертифікат" display="Завантажити сертифікат"/>
    <hyperlink ref="F40" r:id="rId39" tooltip="Завантажити сертифікат" display="Завантажити сертифікат"/>
    <hyperlink ref="F41" r:id="rId40" tooltip="Завантажити сертифікат" display="Завантажити сертифікат"/>
    <hyperlink ref="F42" r:id="rId41" tooltip="Завантажити сертифікат" display="Завантажити сертифікат"/>
    <hyperlink ref="F43" r:id="rId42" tooltip="Завантажити сертифікат" display="Завантажити сертифікат"/>
    <hyperlink ref="F44" r:id="rId43" tooltip="Завантажити сертифікат" display="Завантажити сертифікат"/>
    <hyperlink ref="F45" r:id="rId44" tooltip="Завантажити сертифікат" display="Завантажити сертифікат"/>
    <hyperlink ref="F46" r:id="rId45" tooltip="Завантажити сертифікат" display="Завантажити сертифікат"/>
    <hyperlink ref="F47" r:id="rId46" tooltip="Завантажити сертифікат" display="Завантажити сертифікат"/>
    <hyperlink ref="F48" r:id="rId47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2026-03-06T16:45:00Z</dcterms:created>
  <dcterms:modified xsi:type="dcterms:W3CDTF">2026-03-09T07:40:35Z</dcterms:modified>
  <cp:category/>
</cp:coreProperties>
</file>