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Всеукраїнський фінансовий чемпіонат 2025-26\Обласний етап\Сертифікати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E25" i="1" l="1"/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<sst xmlns="http://schemas.openxmlformats.org/spreadsheetml/2006/main" count="101" uniqueCount="78">
  <si>
    <t>номер</t>
  </si>
  <si>
    <t>дата</t>
  </si>
  <si>
    <t>ПІБ</t>
  </si>
  <si>
    <t>Посилання на сертифікат</t>
  </si>
  <si>
    <t>ВФЧ/ОВ/П2/01</t>
  </si>
  <si>
    <t>26 лютого 2026 р.</t>
  </si>
  <si>
    <t>Рибачук Дарія Олегівна</t>
  </si>
  <si>
    <t>Комунальний заклад "Вінницький ліцей №7 ім. Олександра Сухомовського"</t>
  </si>
  <si>
    <t>ВФЧ/ОВ/П2/02</t>
  </si>
  <si>
    <t>Кононенко Анна Романівна</t>
  </si>
  <si>
    <t>КЗЗСО "Луцький ліцей №18 Луцької міської ради"</t>
  </si>
  <si>
    <t>ВФЧ/ОВ/П2/03</t>
  </si>
  <si>
    <t>Беспалова Марія Вячеславівна</t>
  </si>
  <si>
    <t>Криворізький ліцей №4 Криворізької міської ради</t>
  </si>
  <si>
    <t>ВФЧ/ОВ/П2/04</t>
  </si>
  <si>
    <t xml:space="preserve">Греметчук Владіслав Андрійович </t>
  </si>
  <si>
    <t>Опорний заклад "Світлівська загальноосвітня школа I-III ступенів Добропільської міської ради Донецької області"</t>
  </si>
  <si>
    <t>ВФЧ/ОВ/П2/05</t>
  </si>
  <si>
    <t>Петрук Дар'я Василівна</t>
  </si>
  <si>
    <t>Дубрівський ліцей №1 Дубрівської сільської ради Житомирської області</t>
  </si>
  <si>
    <t>ВФЧ/ОВ/П2/06</t>
  </si>
  <si>
    <t>Ільницька Ангеліна Володимирівна</t>
  </si>
  <si>
    <t>Ужгородський ліцей "Лідер" Ужгородської міської ради Закарпатської області</t>
  </si>
  <si>
    <t>ВФЧ/ОВ/П2/07</t>
  </si>
  <si>
    <t>Тітова Владислава Максимівна</t>
  </si>
  <si>
    <t>Ліцей "Всесвіт" Матвіївської сільської ради</t>
  </si>
  <si>
    <t>ВФЧ/ОВ/П2/08</t>
  </si>
  <si>
    <t>Рогів Михайло Михайлович</t>
  </si>
  <si>
    <t>Коломийський ліцей №9 Коломийської міської ради</t>
  </si>
  <si>
    <t>ВФЧ/ОВ/П2/09</t>
  </si>
  <si>
    <t xml:space="preserve">Ілючок Катерина Олегівна </t>
  </si>
  <si>
    <t>Гімназія "Міленіум" №318 м.Києва</t>
  </si>
  <si>
    <t>ВФЧ/ОВ/П2/10</t>
  </si>
  <si>
    <t>Драченко Каріна Сергіївна</t>
  </si>
  <si>
    <t>Гуманітарний ліцей Олександрійської міської ради</t>
  </si>
  <si>
    <t>ВФЧ/ОВ/П2/11</t>
  </si>
  <si>
    <t>Єськова Валерія Вадимівна</t>
  </si>
  <si>
    <t>Ліцей Інітіум міста Сіверськодонецька Луганської області</t>
  </si>
  <si>
    <t>ВФЧ/ОВ/П2/12</t>
  </si>
  <si>
    <t xml:space="preserve">Павловська Дарія Богданівна </t>
  </si>
  <si>
    <t>ЗЗСО І-ІІІ ст.-ліцей імені Владики Івана Хоми м.Хирів</t>
  </si>
  <si>
    <t>ВФЧ/ОВ/П2/13</t>
  </si>
  <si>
    <t>Незнающа Софія Іванівна</t>
  </si>
  <si>
    <t>Новоодеський ліцей № 4</t>
  </si>
  <si>
    <t>ВФЧ/ОВ/П2/14</t>
  </si>
  <si>
    <t>Велігурська Ольга</t>
  </si>
  <si>
    <t>Тузлівський ліцей</t>
  </si>
  <si>
    <t>ВФЧ/ОВ/П2/15</t>
  </si>
  <si>
    <t>Бабак Аріна Сергіївна</t>
  </si>
  <si>
    <t>Заводський ліцей №1 Заводської міської ради Миргородського району Полтавської області</t>
  </si>
  <si>
    <t>ВФЧ/ОВ/П2/16</t>
  </si>
  <si>
    <t xml:space="preserve">Сенюк Тарас </t>
  </si>
  <si>
    <t>Березнівський економіко-гуманітарний ліцей</t>
  </si>
  <si>
    <t>ВФЧ/ОВ/П2/17</t>
  </si>
  <si>
    <t>Лобода Олександр Олександрович</t>
  </si>
  <si>
    <t>Конотопський ліцей №3 Конотопської міської ради Сумської області</t>
  </si>
  <si>
    <t>ВФЧ/ОВ/П2/18</t>
  </si>
  <si>
    <t>Баран Анна Аліна Вікторівна</t>
  </si>
  <si>
    <t>Тернопільський класичний ліцей Тернопільської міської ради</t>
  </si>
  <si>
    <t>ВФЧ/ОВ/П2/19</t>
  </si>
  <si>
    <t>Олешко Назар Олексійович</t>
  </si>
  <si>
    <t>КЗ "Харківський академічний ліцей №9" Харківської обласної ради</t>
  </si>
  <si>
    <t>ВФЧ/ОВ/П2/20</t>
  </si>
  <si>
    <t>Хабалюк Вікторія Володимирівна</t>
  </si>
  <si>
    <t>Херсонська загальноосвітня школа І-ІІІ ступенів №39 "Школа-родина" Херсонської міської ради</t>
  </si>
  <si>
    <t>ВФЧ/ОВ/П2/21</t>
  </si>
  <si>
    <t>Подлюдний Артем  Олександрович</t>
  </si>
  <si>
    <t>Комунальний заклад загальної середньої освіти "Ліцей № 15 імені Олександра Співачука Хмельницької міської ради"</t>
  </si>
  <si>
    <t>ВФЧ/ОВ/П2/22</t>
  </si>
  <si>
    <t>Пономаренко Поліна Олександрівна</t>
  </si>
  <si>
    <t>Золотоніська гімназія ім.С.Д.Скляренка</t>
  </si>
  <si>
    <t>ВФЧ/ОВ/П2/23</t>
  </si>
  <si>
    <t>Савчук Віталіна Іванівна</t>
  </si>
  <si>
    <t>Мамалигівський ліцей</t>
  </si>
  <si>
    <t>ВФЧ/ОВ/П2/24</t>
  </si>
  <si>
    <t>Галушко Ростислав Ігорович</t>
  </si>
  <si>
    <t>навчальний заклад</t>
  </si>
  <si>
    <t>Ніжинський ліцей Ніжинської міської ради при НДУ ім. М. Гоголя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</si>
</sst>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lan.bank.gov.ua/get-user-certificate/4MSe_pauh5-LYuYzyLQz" TargetMode="External"/><Relationship Id="rId13" Type="http://schemas.openxmlformats.org/officeDocument/2006/relationships/hyperlink" Target="https://talan.bank.gov.ua/get-user-certificate/4MSe_lEp5zdtnGurOkSh" TargetMode="External"/><Relationship Id="rId18" Type="http://schemas.openxmlformats.org/officeDocument/2006/relationships/hyperlink" Target="https://talan.bank.gov.ua/get-user-certificate/4MSe_snl_lTwGal_tm5P" TargetMode="External"/><Relationship Id="rId3" Type="http://schemas.openxmlformats.org/officeDocument/2006/relationships/hyperlink" Target="https://talan.bank.gov.ua/get-user-certificate/4MSe_ZoV_kirj08E_fIY" TargetMode="External"/><Relationship Id="rId21" Type="http://schemas.openxmlformats.org/officeDocument/2006/relationships/hyperlink" Target="https://talan.bank.gov.ua/get-user-certificate/4MSe_h3PJX0wEuuvmle2" TargetMode="External"/><Relationship Id="rId7" Type="http://schemas.openxmlformats.org/officeDocument/2006/relationships/hyperlink" Target="https://talan.bank.gov.ua/get-user-certificate/4MSe_mwMAvO7ixj4FOKg" TargetMode="External"/><Relationship Id="rId12" Type="http://schemas.openxmlformats.org/officeDocument/2006/relationships/hyperlink" Target="https://talan.bank.gov.ua/get-user-certificate/4MSe_hG_Bx3TVKzueZZ0" TargetMode="External"/><Relationship Id="rId17" Type="http://schemas.openxmlformats.org/officeDocument/2006/relationships/hyperlink" Target="https://talan.bank.gov.ua/get-user-certificate/4MSe_OBZNFL9X92RfHlZ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talan.bank.gov.ua/get-user-certificate/4MSe_swJuiAVXNUZgD9B" TargetMode="External"/><Relationship Id="rId16" Type="http://schemas.openxmlformats.org/officeDocument/2006/relationships/hyperlink" Target="https://talan.bank.gov.ua/get-user-certificate/4MSe_ZJQuFTEPVy11ZQU" TargetMode="External"/><Relationship Id="rId20" Type="http://schemas.openxmlformats.org/officeDocument/2006/relationships/hyperlink" Target="https://talan.bank.gov.ua/get-user-certificate/4MSe_zVz_HVhBFHh8dBN" TargetMode="External"/><Relationship Id="rId1" Type="http://schemas.openxmlformats.org/officeDocument/2006/relationships/hyperlink" Target="https://talan.bank.gov.ua/get-user-certificate/4MSe_dc4aA25Y_05jb76" TargetMode="External"/><Relationship Id="rId6" Type="http://schemas.openxmlformats.org/officeDocument/2006/relationships/hyperlink" Target="https://talan.bank.gov.ua/get-user-certificate/4MSe_aoW3WrLesCOH_PF" TargetMode="External"/><Relationship Id="rId11" Type="http://schemas.openxmlformats.org/officeDocument/2006/relationships/hyperlink" Target="https://talan.bank.gov.ua/get-user-certificate/4MSe_pMgiM2OSt08_qha" TargetMode="External"/><Relationship Id="rId24" Type="http://schemas.openxmlformats.org/officeDocument/2006/relationships/hyperlink" Target="https://talan.bank.gov.ua/get-user-certificate/Wt2oYbVivnCI1pGY1grx" TargetMode="External"/><Relationship Id="rId5" Type="http://schemas.openxmlformats.org/officeDocument/2006/relationships/hyperlink" Target="https://talan.bank.gov.ua/get-user-certificate/4MSe_3993VtZ2WeKgRWU" TargetMode="External"/><Relationship Id="rId15" Type="http://schemas.openxmlformats.org/officeDocument/2006/relationships/hyperlink" Target="https://talan.bank.gov.ua/get-user-certificate/4MSe_ZPME5qKrpkxgSZz" TargetMode="External"/><Relationship Id="rId23" Type="http://schemas.openxmlformats.org/officeDocument/2006/relationships/hyperlink" Target="https://talan.bank.gov.ua/get-user-certificate/4MSe_f91dKvnf4Ji5ezx" TargetMode="External"/><Relationship Id="rId10" Type="http://schemas.openxmlformats.org/officeDocument/2006/relationships/hyperlink" Target="https://talan.bank.gov.ua/get-user-certificate/4MSe_-3ybxS15hB_vVKu" TargetMode="External"/><Relationship Id="rId19" Type="http://schemas.openxmlformats.org/officeDocument/2006/relationships/hyperlink" Target="https://talan.bank.gov.ua/get-user-certificate/4MSe_s20yCjChsnUoriZ" TargetMode="External"/><Relationship Id="rId4" Type="http://schemas.openxmlformats.org/officeDocument/2006/relationships/hyperlink" Target="https://talan.bank.gov.ua/get-user-certificate/4MSe_CSyu5nW3QC7pGki" TargetMode="External"/><Relationship Id="rId9" Type="http://schemas.openxmlformats.org/officeDocument/2006/relationships/hyperlink" Target="https://talan.bank.gov.ua/get-user-certificate/4MSe_CiI3L9WINvw0pTt" TargetMode="External"/><Relationship Id="rId14" Type="http://schemas.openxmlformats.org/officeDocument/2006/relationships/hyperlink" Target="https://talan.bank.gov.ua/get-user-certificate/4MSe_79os5jbhMTv5cqO" TargetMode="External"/><Relationship Id="rId22" Type="http://schemas.openxmlformats.org/officeDocument/2006/relationships/hyperlink" Target="https://talan.bank.gov.ua/get-user-certificate/4MSe_B-ezDUT9aD8fUV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topLeftCell="A7" workbookViewId="0">
      <selection activeCell="D28" sqref="D28"/>
    </sheetView>
  </sheetViews>
  <sheetFormatPr defaultRowHeight="14.4" x14ac:dyDescent="0.3"/>
  <cols>
    <col min="1" max="1" width="15.88671875" customWidth="1"/>
    <col min="2" max="2" width="19.5546875" customWidth="1"/>
    <col min="3" max="3" width="32.44140625" customWidth="1"/>
    <col min="4" max="4" width="55.88671875" customWidth="1"/>
    <col min="5" max="5" width="24.5546875" customWidth="1"/>
  </cols>
  <sheetData>
    <row r="1" spans="1:5" s="1" customFormat="1" x14ac:dyDescent="0.3">
      <c r="A1" s="1" t="s">
        <v>0</v>
      </c>
      <c r="B1" s="1" t="s">
        <v>1</v>
      </c>
      <c r="C1" s="1" t="s">
        <v>2</v>
      </c>
      <c r="D1" s="1" t="s">
        <v>76</v>
      </c>
      <c r="E1" s="1" t="s">
        <v>3</v>
      </c>
    </row>
    <row r="2" spans="1:5" x14ac:dyDescent="0.3">
      <c r="A2" t="s">
        <v>4</v>
      </c>
      <c r="B2" t="s">
        <v>5</v>
      </c>
      <c r="C2" t="s">
        <v>6</v>
      </c>
      <c r="D2" t="s">
        <v>7</v>
      </c>
      <c r="E2" t="str">
        <f>HYPERLINK("https://talan.bank.gov.ua/get-user-certificate/4MSe_dc4aA25Y_05jb76","Завантажити сертифікат")</f>
        <v>Завантажити сертифікат</v>
      </c>
    </row>
    <row r="3" spans="1:5" x14ac:dyDescent="0.3">
      <c r="A3" t="s">
        <v>8</v>
      </c>
      <c r="B3" t="s">
        <v>5</v>
      </c>
      <c r="C3" t="s">
        <v>9</v>
      </c>
      <c r="D3" t="s">
        <v>10</v>
      </c>
      <c r="E3" t="str">
        <f>HYPERLINK("https://talan.bank.gov.ua/get-user-certificate/4MSe_swJuiAVXNUZgD9B","Завантажити сертифікат")</f>
        <v>Завантажити сертифікат</v>
      </c>
    </row>
    <row r="4" spans="1:5" x14ac:dyDescent="0.3">
      <c r="A4" t="s">
        <v>11</v>
      </c>
      <c r="B4" t="s">
        <v>5</v>
      </c>
      <c r="C4" t="s">
        <v>12</v>
      </c>
      <c r="D4" t="s">
        <v>13</v>
      </c>
      <c r="E4" t="str">
        <f>HYPERLINK("https://talan.bank.gov.ua/get-user-certificate/4MSe_ZoV_kirj08E_fIY","Завантажити сертифікат")</f>
        <v>Завантажити сертифікат</v>
      </c>
    </row>
    <row r="5" spans="1:5" x14ac:dyDescent="0.3">
      <c r="A5" t="s">
        <v>14</v>
      </c>
      <c r="B5" t="s">
        <v>5</v>
      </c>
      <c r="C5" t="s">
        <v>15</v>
      </c>
      <c r="D5" t="s">
        <v>16</v>
      </c>
      <c r="E5" t="str">
        <f>HYPERLINK("https://talan.bank.gov.ua/get-user-certificate/4MSe_CSyu5nW3QC7pGki","Завантажити сертифікат")</f>
        <v>Завантажити сертифікат</v>
      </c>
    </row>
    <row r="6" spans="1:5" x14ac:dyDescent="0.3">
      <c r="A6" t="s">
        <v>17</v>
      </c>
      <c r="B6" t="s">
        <v>5</v>
      </c>
      <c r="C6" t="s">
        <v>18</v>
      </c>
      <c r="D6" t="s">
        <v>19</v>
      </c>
      <c r="E6" t="str">
        <f>HYPERLINK("https://talan.bank.gov.ua/get-user-certificate/4MSe_3993VtZ2WeKgRWU","Завантажити сертифікат")</f>
        <v>Завантажити сертифікат</v>
      </c>
    </row>
    <row r="7" spans="1:5" x14ac:dyDescent="0.3">
      <c r="A7" t="s">
        <v>20</v>
      </c>
      <c r="B7" t="s">
        <v>5</v>
      </c>
      <c r="C7" t="s">
        <v>21</v>
      </c>
      <c r="D7" t="s">
        <v>22</v>
      </c>
      <c r="E7" t="str">
        <f>HYPERLINK("https://talan.bank.gov.ua/get-user-certificate/4MSe_aoW3WrLesCOH_PF","Завантажити сертифікат")</f>
        <v>Завантажити сертифікат</v>
      </c>
    </row>
    <row r="8" spans="1:5" x14ac:dyDescent="0.3">
      <c r="A8" t="s">
        <v>23</v>
      </c>
      <c r="B8" t="s">
        <v>5</v>
      </c>
      <c r="C8" t="s">
        <v>24</v>
      </c>
      <c r="D8" t="s">
        <v>25</v>
      </c>
      <c r="E8" t="str">
        <f>HYPERLINK("https://talan.bank.gov.ua/get-user-certificate/4MSe_mwMAvO7ixj4FOKg","Завантажити сертифікат")</f>
        <v>Завантажити сертифікат</v>
      </c>
    </row>
    <row r="9" spans="1:5" x14ac:dyDescent="0.3">
      <c r="A9" t="s">
        <v>26</v>
      </c>
      <c r="B9" t="s">
        <v>5</v>
      </c>
      <c r="C9" t="s">
        <v>27</v>
      </c>
      <c r="D9" t="s">
        <v>28</v>
      </c>
      <c r="E9" t="str">
        <f>HYPERLINK("https://talan.bank.gov.ua/get-user-certificate/4MSe_pauh5-LYuYzyLQz","Завантажити сертифікат")</f>
        <v>Завантажити сертифікат</v>
      </c>
    </row>
    <row r="10" spans="1:5" x14ac:dyDescent="0.3">
      <c r="A10" t="s">
        <v>29</v>
      </c>
      <c r="B10" t="s">
        <v>5</v>
      </c>
      <c r="C10" t="s">
        <v>30</v>
      </c>
      <c r="D10" t="s">
        <v>31</v>
      </c>
      <c r="E10" t="str">
        <f>HYPERLINK("https://talan.bank.gov.ua/get-user-certificate/4MSe_CiI3L9WINvw0pTt","Завантажити сертифікат")</f>
        <v>Завантажити сертифікат</v>
      </c>
    </row>
    <row r="11" spans="1:5" x14ac:dyDescent="0.3">
      <c r="A11" t="s">
        <v>32</v>
      </c>
      <c r="B11" t="s">
        <v>5</v>
      </c>
      <c r="C11" t="s">
        <v>33</v>
      </c>
      <c r="D11" t="s">
        <v>34</v>
      </c>
      <c r="E11" t="str">
        <f>HYPERLINK("https://talan.bank.gov.ua/get-user-certificate/4MSe_-3ybxS15hB_vVKu","Завантажити сертифікат")</f>
        <v>Завантажити сертифікат</v>
      </c>
    </row>
    <row r="12" spans="1:5" x14ac:dyDescent="0.3">
      <c r="A12" t="s">
        <v>35</v>
      </c>
      <c r="B12" t="s">
        <v>5</v>
      </c>
      <c r="C12" t="s">
        <v>36</v>
      </c>
      <c r="D12" t="s">
        <v>37</v>
      </c>
      <c r="E12" t="str">
        <f>HYPERLINK("https://talan.bank.gov.ua/get-user-certificate/4MSe_pMgiM2OSt08_qha","Завантажити сертифікат")</f>
        <v>Завантажити сертифікат</v>
      </c>
    </row>
    <row r="13" spans="1:5" x14ac:dyDescent="0.3">
      <c r="A13" t="s">
        <v>38</v>
      </c>
      <c r="B13" t="s">
        <v>5</v>
      </c>
      <c r="C13" t="s">
        <v>39</v>
      </c>
      <c r="D13" t="s">
        <v>40</v>
      </c>
      <c r="E13" t="str">
        <f>HYPERLINK("https://talan.bank.gov.ua/get-user-certificate/4MSe_hG_Bx3TVKzueZZ0","Завантажити сертифікат")</f>
        <v>Завантажити сертифікат</v>
      </c>
    </row>
    <row r="14" spans="1:5" x14ac:dyDescent="0.3">
      <c r="A14" t="s">
        <v>41</v>
      </c>
      <c r="B14" t="s">
        <v>5</v>
      </c>
      <c r="C14" t="s">
        <v>42</v>
      </c>
      <c r="D14" t="s">
        <v>43</v>
      </c>
      <c r="E14" t="str">
        <f>HYPERLINK("https://talan.bank.gov.ua/get-user-certificate/4MSe_lEp5zdtnGurOkSh","Завантажити сертифікат")</f>
        <v>Завантажити сертифікат</v>
      </c>
    </row>
    <row r="15" spans="1:5" x14ac:dyDescent="0.3">
      <c r="A15" t="s">
        <v>44</v>
      </c>
      <c r="B15" t="s">
        <v>5</v>
      </c>
      <c r="C15" t="s">
        <v>45</v>
      </c>
      <c r="D15" t="s">
        <v>46</v>
      </c>
      <c r="E15" t="str">
        <f>HYPERLINK("https://talan.bank.gov.ua/get-user-certificate/4MSe_79os5jbhMTv5cqO","Завантажити сертифікат")</f>
        <v>Завантажити сертифікат</v>
      </c>
    </row>
    <row r="16" spans="1:5" x14ac:dyDescent="0.3">
      <c r="A16" t="s">
        <v>47</v>
      </c>
      <c r="B16" t="s">
        <v>5</v>
      </c>
      <c r="C16" t="s">
        <v>48</v>
      </c>
      <c r="D16" t="s">
        <v>49</v>
      </c>
      <c r="E16" t="str">
        <f>HYPERLINK("https://talan.bank.gov.ua/get-user-certificate/4MSe_ZPME5qKrpkxgSZz","Завантажити сертифікат")</f>
        <v>Завантажити сертифікат</v>
      </c>
    </row>
    <row r="17" spans="1:5" x14ac:dyDescent="0.3">
      <c r="A17" t="s">
        <v>50</v>
      </c>
      <c r="B17" t="s">
        <v>5</v>
      </c>
      <c r="C17" t="s">
        <v>51</v>
      </c>
      <c r="D17" t="s">
        <v>52</v>
      </c>
      <c r="E17" t="str">
        <f>HYPERLINK("https://talan.bank.gov.ua/get-user-certificate/4MSe_ZJQuFTEPVy11ZQU","Завантажити сертифікат")</f>
        <v>Завантажити сертифікат</v>
      </c>
    </row>
    <row r="18" spans="1:5" x14ac:dyDescent="0.3">
      <c r="A18" t="s">
        <v>53</v>
      </c>
      <c r="B18" t="s">
        <v>5</v>
      </c>
      <c r="C18" t="s">
        <v>54</v>
      </c>
      <c r="D18" t="s">
        <v>55</v>
      </c>
      <c r="E18" t="str">
        <f>HYPERLINK("https://talan.bank.gov.ua/get-user-certificate/4MSe_OBZNFL9X92RfHlZ","Завантажити сертифікат")</f>
        <v>Завантажити сертифікат</v>
      </c>
    </row>
    <row r="19" spans="1:5" x14ac:dyDescent="0.3">
      <c r="A19" t="s">
        <v>56</v>
      </c>
      <c r="B19" t="s">
        <v>5</v>
      </c>
      <c r="C19" t="s">
        <v>57</v>
      </c>
      <c r="D19" t="s">
        <v>58</v>
      </c>
      <c r="E19" t="str">
        <f>HYPERLINK("https://talan.bank.gov.ua/get-user-certificate/4MSe_snl_lTwGal_tm5P","Завантажити сертифікат")</f>
        <v>Завантажити сертифікат</v>
      </c>
    </row>
    <row r="20" spans="1:5" x14ac:dyDescent="0.3">
      <c r="A20" t="s">
        <v>59</v>
      </c>
      <c r="B20" t="s">
        <v>5</v>
      </c>
      <c r="C20" t="s">
        <v>60</v>
      </c>
      <c r="D20" t="s">
        <v>61</v>
      </c>
      <c r="E20" t="str">
        <f>HYPERLINK("https://talan.bank.gov.ua/get-user-certificate/4MSe_s20yCjChsnUoriZ","Завантажити сертифікат")</f>
        <v>Завантажити сертифікат</v>
      </c>
    </row>
    <row r="21" spans="1:5" x14ac:dyDescent="0.3">
      <c r="A21" t="s">
        <v>62</v>
      </c>
      <c r="B21" t="s">
        <v>5</v>
      </c>
      <c r="C21" t="s">
        <v>63</v>
      </c>
      <c r="D21" t="s">
        <v>64</v>
      </c>
      <c r="E21" t="str">
        <f>HYPERLINK("https://talan.bank.gov.ua/get-user-certificate/4MSe_zVz_HVhBFHh8dBN","Завантажити сертифікат")</f>
        <v>Завантажити сертифікат</v>
      </c>
    </row>
    <row r="22" spans="1:5" x14ac:dyDescent="0.3">
      <c r="A22" t="s">
        <v>65</v>
      </c>
      <c r="B22" t="s">
        <v>5</v>
      </c>
      <c r="C22" t="s">
        <v>66</v>
      </c>
      <c r="D22" t="s">
        <v>67</v>
      </c>
      <c r="E22" t="str">
        <f>HYPERLINK("https://talan.bank.gov.ua/get-user-certificate/4MSe_h3PJX0wEuuvmle2","Завантажити сертифікат")</f>
        <v>Завантажити сертифікат</v>
      </c>
    </row>
    <row r="23" spans="1:5" x14ac:dyDescent="0.3">
      <c r="A23" t="s">
        <v>68</v>
      </c>
      <c r="B23" t="s">
        <v>5</v>
      </c>
      <c r="C23" t="s">
        <v>69</v>
      </c>
      <c r="D23" t="s">
        <v>70</v>
      </c>
      <c r="E23" t="str">
        <f>HYPERLINK("https://talan.bank.gov.ua/get-user-certificate/4MSe_B-ezDUT9aD8fUVP","Завантажити сертифікат")</f>
        <v>Завантажити сертифікат</v>
      </c>
    </row>
    <row r="24" spans="1:5" x14ac:dyDescent="0.3">
      <c r="A24" t="s">
        <v>71</v>
      </c>
      <c r="B24" t="s">
        <v>5</v>
      </c>
      <c r="C24" t="s">
        <v>72</v>
      </c>
      <c r="D24" t="s">
        <v>73</v>
      </c>
      <c r="E24" t="str">
        <f>HYPERLINK("https://talan.bank.gov.ua/get-user-certificate/4MSe_f91dKvnf4Ji5ezx","Завантажити сертифікат")</f>
        <v>Завантажити сертифікат</v>
      </c>
    </row>
    <row r="25" spans="1:5" x14ac:dyDescent="0.3">
      <c r="A25" t="s">
        <v>74</v>
      </c>
      <c r="B25" t="s">
        <v>5</v>
      </c>
      <c r="C25" t="s">
        <v>75</v>
      </c>
      <c r="D25" t="s">
        <v>77</v>
      </c>
      <c r="E25" t="str">
        <f>HYPERLINK("https://talan.bank.gov.ua/get-user-certificate/Wt2oYbVivnCI1pGY1grx","Завантажити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E2" r:id="rId1" tooltip="Завантажити сертифікат" display="Завантажити сертифікат"/>
    <hyperlink ref="E3" r:id="rId2" tooltip="Завантажити сертифікат" display="Завантажити сертифікат"/>
    <hyperlink ref="E4" r:id="rId3" tooltip="Завантажити сертифікат" display="Завантажити сертифікат"/>
    <hyperlink ref="E5" r:id="rId4" tooltip="Завантажити сертифікат" display="Завантажити сертифікат"/>
    <hyperlink ref="E6" r:id="rId5" tooltip="Завантажити сертифікат" display="Завантажити сертифікат"/>
    <hyperlink ref="E7" r:id="rId6" tooltip="Завантажити сертифікат" display="Завантажити сертифікат"/>
    <hyperlink ref="E8" r:id="rId7" tooltip="Завантажити сертифікат" display="Завантажити сертифікат"/>
    <hyperlink ref="E9" r:id="rId8" tooltip="Завантажити сертифікат" display="Завантажити сертифікат"/>
    <hyperlink ref="E10" r:id="rId9" tooltip="Завантажити сертифікат" display="Завантажити сертифікат"/>
    <hyperlink ref="E11" r:id="rId10" tooltip="Завантажити сертифікат" display="Завантажити сертифікат"/>
    <hyperlink ref="E12" r:id="rId11" tooltip="Завантажити сертифікат" display="Завантажити сертифікат"/>
    <hyperlink ref="E13" r:id="rId12" tooltip="Завантажити сертифікат" display="Завантажити сертифікат"/>
    <hyperlink ref="E14" r:id="rId13" tooltip="Завантажити сертифікат" display="Завантажити сертифікат"/>
    <hyperlink ref="E15" r:id="rId14" tooltip="Завантажити сертифікат" display="Завантажити сертифікат"/>
    <hyperlink ref="E16" r:id="rId15" tooltip="Завантажити сертифікат" display="Завантажити сертифікат"/>
    <hyperlink ref="E17" r:id="rId16" tooltip="Завантажити сертифікат" display="Завантажити сертифікат"/>
    <hyperlink ref="E18" r:id="rId17" tooltip="Завантажити сертифікат" display="Завантажити сертифікат"/>
    <hyperlink ref="E19" r:id="rId18" tooltip="Завантажити сертифікат" display="Завантажити сертифікат"/>
    <hyperlink ref="E20" r:id="rId19" tooltip="Завантажити сертифікат" display="Завантажити сертифікат"/>
    <hyperlink ref="E21" r:id="rId20" tooltip="Завантажити сертифікат" display="Завантажити сертифікат"/>
    <hyperlink ref="E22" r:id="rId21" tooltip="Завантажити сертифікат" display="Завантажити сертифікат"/>
    <hyperlink ref="E23" r:id="rId22" tooltip="Завантажити сертифікат" display="Завантажити сертифікат"/>
    <hyperlink ref="E24" r:id="rId23" tooltip="Завантажити сертифікат" display="Завантажити сертифікат"/>
    <hyperlink ref="E25" r:id="rId24" tooltip="Завантажити сертифікат" display="Завантажити сертифікат"/>
  </hyperlinks>
  <pageMargins left="0.7" right="0.7" top="0.75" bottom="0.75" header="0.3" footer="0.3"/>
  <pageSetup orientation="portrait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2026-02-26T15:56:10Z</dcterms:created>
  <dcterms:modified xsi:type="dcterms:W3CDTF">2026-03-09T08:17:05Z</dcterms:modified>
  <cp:category/>
</cp:coreProperties>
</file>