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Школа фінансової грамотності ТАЛАН\Школа 2023\Сертифікати школи ТАЛАН_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 l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 l="1"/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<sst xmlns="http://schemas.openxmlformats.org/spreadsheetml/2006/main" count="148" uniqueCount="148">
  <si>
    <t>ПІБ</t>
  </si>
  <si>
    <t>Посилання на сертифікат</t>
  </si>
  <si>
    <t>30/06-60</t>
  </si>
  <si>
    <t>Фозикош Оксана Василівна</t>
  </si>
  <si>
    <t>30/06-61</t>
  </si>
  <si>
    <t>Росинський Андрій Валерійович</t>
  </si>
  <si>
    <t>30/06-62</t>
  </si>
  <si>
    <t xml:space="preserve">Бубнова Анна Євгенівна </t>
  </si>
  <si>
    <t>30/06-63</t>
  </si>
  <si>
    <t>Країло Галина Борисівна</t>
  </si>
  <si>
    <t>30/06-64</t>
  </si>
  <si>
    <t>Глухан Галина Григорівна</t>
  </si>
  <si>
    <t>30/06-65</t>
  </si>
  <si>
    <t>Южека Роман Сергійович</t>
  </si>
  <si>
    <t>30/06-66</t>
  </si>
  <si>
    <t>Грабар Лариса Кирилівна</t>
  </si>
  <si>
    <t>30/06-67</t>
  </si>
  <si>
    <t xml:space="preserve">Богославець-Дроздюк Тетяна Ігорівна </t>
  </si>
  <si>
    <t>30/06-68</t>
  </si>
  <si>
    <t>Ігнатенко Леся Євгенівна</t>
  </si>
  <si>
    <t>30/06-69</t>
  </si>
  <si>
    <t>Стодола Інна Вікторівна</t>
  </si>
  <si>
    <t>30/06-70</t>
  </si>
  <si>
    <t>Ушакова Оксана Анатоліївна</t>
  </si>
  <si>
    <t>30/06-71</t>
  </si>
  <si>
    <t>Гончарова Ірина Миколаївна</t>
  </si>
  <si>
    <t>30/06-72</t>
  </si>
  <si>
    <t>Павленко Світлана Анатоліївна</t>
  </si>
  <si>
    <t>30/06-73</t>
  </si>
  <si>
    <t>Пуріга Павло Вікторович</t>
  </si>
  <si>
    <t>26/05-19</t>
  </si>
  <si>
    <t>Пилипенко Ольга Олегівна</t>
  </si>
  <si>
    <t>26/05-20</t>
  </si>
  <si>
    <t>Процик Марія Миколаївна</t>
  </si>
  <si>
    <t>26/05-21</t>
  </si>
  <si>
    <t xml:space="preserve">Шинкарик Іван Васильович </t>
  </si>
  <si>
    <t>26/05-22</t>
  </si>
  <si>
    <t>Меліховець Ганна Алімівна</t>
  </si>
  <si>
    <t>26/05-23</t>
  </si>
  <si>
    <t xml:space="preserve">Черненко Варвара Петрівна </t>
  </si>
  <si>
    <t>26/05-24</t>
  </si>
  <si>
    <t>Шух Аліна Анатоліївна</t>
  </si>
  <si>
    <t>26/05-25</t>
  </si>
  <si>
    <t>Наконечна Галина Михайлівна</t>
  </si>
  <si>
    <t>№ з/п</t>
  </si>
  <si>
    <t>Сертифікат</t>
  </si>
  <si>
    <t>30/06-74</t>
  </si>
  <si>
    <t>Шведова Юлія Борисівна</t>
  </si>
  <si>
    <t>30/06-77</t>
  </si>
  <si>
    <t>Ломачинська Ірина Анатоліївна</t>
  </si>
  <si>
    <t>28/07-132</t>
  </si>
  <si>
    <t xml:space="preserve">Приходько Алла </t>
  </si>
  <si>
    <t>28/07-133</t>
  </si>
  <si>
    <t>Денисенко Вікторія Олександрівна</t>
  </si>
  <si>
    <t>28/07-134</t>
  </si>
  <si>
    <t>Денисенко Віктор Сергійович</t>
  </si>
  <si>
    <t>28/07-135</t>
  </si>
  <si>
    <t>Ляліна Ірина Сергіївна</t>
  </si>
  <si>
    <t>28/07-136</t>
  </si>
  <si>
    <t>Гребенюк Надія Василівна</t>
  </si>
  <si>
    <t>28/07-137</t>
  </si>
  <si>
    <t xml:space="preserve">Чекавська Юлія Вікторівна </t>
  </si>
  <si>
    <t>28/07-138</t>
  </si>
  <si>
    <t>Калінкіна Надія Петрівна</t>
  </si>
  <si>
    <t>28/07-139</t>
  </si>
  <si>
    <t>Федишин Майя Пилипівна</t>
  </si>
  <si>
    <t>28/07-140</t>
  </si>
  <si>
    <t>Ілляшенко Олена Миколаївна</t>
  </si>
  <si>
    <t>28/07-141</t>
  </si>
  <si>
    <t>Шавурська Олена В’ячеславівна</t>
  </si>
  <si>
    <t>28/07-142</t>
  </si>
  <si>
    <t>Нечипоренко Тетяна Дмитрівна</t>
  </si>
  <si>
    <t>28/07-143</t>
  </si>
  <si>
    <t xml:space="preserve">Довгань Галина Дмитріївна </t>
  </si>
  <si>
    <t>28/07-144</t>
  </si>
  <si>
    <t>Легенчук Оксана Анатоліївна</t>
  </si>
  <si>
    <t>28/07-145</t>
  </si>
  <si>
    <t>Лисиця Тетяна Василівна</t>
  </si>
  <si>
    <t>28/07-146</t>
  </si>
  <si>
    <t>Вовченко Оксана Сергіївна</t>
  </si>
  <si>
    <t>28/07-147</t>
  </si>
  <si>
    <t>Коломієць Тетяна Миколаївна</t>
  </si>
  <si>
    <t>28/07-148</t>
  </si>
  <si>
    <t>Готра Наталія Леонідівна</t>
  </si>
  <si>
    <t>28/07-149</t>
  </si>
  <si>
    <t>Гут Любов Василівна</t>
  </si>
  <si>
    <t>28/07-150</t>
  </si>
  <si>
    <t>Ярова Ольга Володмирівна</t>
  </si>
  <si>
    <t>28/07-151</t>
  </si>
  <si>
    <t>Решетник Надія Іванівна</t>
  </si>
  <si>
    <t>28/07-152</t>
  </si>
  <si>
    <t>Кудлай Олена Валеріївна</t>
  </si>
  <si>
    <t>28/07-153</t>
  </si>
  <si>
    <t>Пігіда Ольга Володимирівна</t>
  </si>
  <si>
    <t>28/07-154</t>
  </si>
  <si>
    <t>Ярмакова Аліна Борисівна</t>
  </si>
  <si>
    <t>28/07-155</t>
  </si>
  <si>
    <t>Сахно Світлана Іванівна</t>
  </si>
  <si>
    <t>28/07-156</t>
  </si>
  <si>
    <t xml:space="preserve">Лопатовська Оксана Олександрівна </t>
  </si>
  <si>
    <t>28/07-157</t>
  </si>
  <si>
    <t>Баран Ірина Іванівна</t>
  </si>
  <si>
    <t>28/07-158</t>
  </si>
  <si>
    <t>Гриб Світлана Василівна</t>
  </si>
  <si>
    <t>28/07-159</t>
  </si>
  <si>
    <t>Нікольчук Юлія Миколаївна</t>
  </si>
  <si>
    <t>28/07-160</t>
  </si>
  <si>
    <t>Аліна Прокоф'єва</t>
  </si>
  <si>
    <t>28/07-161</t>
  </si>
  <si>
    <t xml:space="preserve">Рожкова Олена Євгеніївна </t>
  </si>
  <si>
    <t>28/07-162</t>
  </si>
  <si>
    <t>Максютенко Ірина Євгеніївна</t>
  </si>
  <si>
    <t>28/07-163</t>
  </si>
  <si>
    <t>Мельніченко Вікторія Валеріївна</t>
  </si>
  <si>
    <t>28/07-164</t>
  </si>
  <si>
    <t>Блізнякова Олена Анатоліївна</t>
  </si>
  <si>
    <t>28/07-165</t>
  </si>
  <si>
    <t>Крамская Галина Іванівна</t>
  </si>
  <si>
    <t>28/07-166</t>
  </si>
  <si>
    <t>Пандазі Анастасія Володимирівна</t>
  </si>
  <si>
    <t>28/07-167</t>
  </si>
  <si>
    <t>Тодер Світлана Володимирівна</t>
  </si>
  <si>
    <t>28/07-168</t>
  </si>
  <si>
    <t>Романюк Світлана Остапівна</t>
  </si>
  <si>
    <t>11/08-40</t>
  </si>
  <si>
    <t>Батнічук Тетяна Василівна</t>
  </si>
  <si>
    <t>11/08-41</t>
  </si>
  <si>
    <t>Гаврилюк Ірина Іванівна</t>
  </si>
  <si>
    <t>11/08-42</t>
  </si>
  <si>
    <t xml:space="preserve">Загул Мирослава Іллівна </t>
  </si>
  <si>
    <t>11/08-43</t>
  </si>
  <si>
    <t>Краснопольська Жанна Олексіївна</t>
  </si>
  <si>
    <t>11/08-44</t>
  </si>
  <si>
    <t>Генсецька Оксана Михайлівна</t>
  </si>
  <si>
    <t>11/08-45</t>
  </si>
  <si>
    <t>Туриця Євгенія Дмитрівна</t>
  </si>
  <si>
    <t>11/08-46</t>
  </si>
  <si>
    <t xml:space="preserve">Скаківська Інна Сергіївна </t>
  </si>
  <si>
    <t>11/08-47</t>
  </si>
  <si>
    <t>Цюцяк Ігор Любомирович</t>
  </si>
  <si>
    <t>11/08-48</t>
  </si>
  <si>
    <t>Цюцяк Андрій Любомирович</t>
  </si>
  <si>
    <t>11/08-49</t>
  </si>
  <si>
    <t>Троценко Дмитро</t>
  </si>
  <si>
    <t>11/08-50</t>
  </si>
  <si>
    <t>Павлішина Анжела Анатоліївна</t>
  </si>
  <si>
    <t>11/08-51</t>
  </si>
  <si>
    <t>Лукашенко Людмила Володимирівна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</si>
</sst>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lan.bank.gov.ua/get-user-certificate/b8q7_CEvjjtc5WUYxMxs" TargetMode="External"/><Relationship Id="rId21" Type="http://schemas.openxmlformats.org/officeDocument/2006/relationships/hyperlink" Target="https://talan.bank.gov.ua/get-user-certificate/iFA7MVY_anC235xaD7rc" TargetMode="External"/><Relationship Id="rId42" Type="http://schemas.openxmlformats.org/officeDocument/2006/relationships/hyperlink" Target="https://talan.bank.gov.ua/get-user-certificate/b8q7_TIBj8LbJm5sqzH_" TargetMode="External"/><Relationship Id="rId47" Type="http://schemas.openxmlformats.org/officeDocument/2006/relationships/hyperlink" Target="https://talan.bank.gov.ua/get-user-certificate/b8q7_9bqBJsz86Vy5UZV" TargetMode="External"/><Relationship Id="rId63" Type="http://schemas.openxmlformats.org/officeDocument/2006/relationships/hyperlink" Target="https://talan.bank.gov.ua/get-user-certificate/fEKz1D4DNdfafXmy-G_I" TargetMode="External"/><Relationship Id="rId68" Type="http://schemas.openxmlformats.org/officeDocument/2006/relationships/hyperlink" Target="https://talan.bank.gov.ua/get-user-certificate/fEKz1y6S3KTK3-KIgWcY" TargetMode="External"/><Relationship Id="rId7" Type="http://schemas.openxmlformats.org/officeDocument/2006/relationships/hyperlink" Target="https://talan.bank.gov.ua/get-user-certificate/iFA7M3a0k6Yu4b_hYqIL" TargetMode="External"/><Relationship Id="rId71" Type="http://schemas.openxmlformats.org/officeDocument/2006/relationships/hyperlink" Target="https://talan.bank.gov.ua/get-user-certificate/fEKz1yQodmvzToZctJVu" TargetMode="External"/><Relationship Id="rId2" Type="http://schemas.openxmlformats.org/officeDocument/2006/relationships/hyperlink" Target="https://talan.bank.gov.ua/get-user-certificate/iFA7MyOmY47Fl0ExCIi1" TargetMode="External"/><Relationship Id="rId16" Type="http://schemas.openxmlformats.org/officeDocument/2006/relationships/hyperlink" Target="https://talan.bank.gov.ua/get-user-certificate/iFA7M8lcYSPifEUCXYMr" TargetMode="External"/><Relationship Id="rId29" Type="http://schemas.openxmlformats.org/officeDocument/2006/relationships/hyperlink" Target="https://talan.bank.gov.ua/get-user-certificate/b8q7_98gikY7XXq0uwjg" TargetMode="External"/><Relationship Id="rId11" Type="http://schemas.openxmlformats.org/officeDocument/2006/relationships/hyperlink" Target="https://talan.bank.gov.ua/get-user-certificate/iFA7MqA9D1N0JOchxOGf" TargetMode="External"/><Relationship Id="rId24" Type="http://schemas.openxmlformats.org/officeDocument/2006/relationships/hyperlink" Target="https://talan.bank.gov.ua/get-user-certificate/b8q7__B2Oknpd5kUnu9G" TargetMode="External"/><Relationship Id="rId32" Type="http://schemas.openxmlformats.org/officeDocument/2006/relationships/hyperlink" Target="https://talan.bank.gov.ua/get-user-certificate/b8q7_DVU5jepji30UZLU" TargetMode="External"/><Relationship Id="rId37" Type="http://schemas.openxmlformats.org/officeDocument/2006/relationships/hyperlink" Target="https://talan.bank.gov.ua/get-user-certificate/b8q7_Od6XKusQdDhuoeX" TargetMode="External"/><Relationship Id="rId40" Type="http://schemas.openxmlformats.org/officeDocument/2006/relationships/hyperlink" Target="https://talan.bank.gov.ua/get-user-certificate/b8q7_Q6KA6SMUZyY2tP6" TargetMode="External"/><Relationship Id="rId45" Type="http://schemas.openxmlformats.org/officeDocument/2006/relationships/hyperlink" Target="https://talan.bank.gov.ua/get-user-certificate/b8q7_b8ucz_4ocCeKwxp" TargetMode="External"/><Relationship Id="rId53" Type="http://schemas.openxmlformats.org/officeDocument/2006/relationships/hyperlink" Target="https://talan.bank.gov.ua/get-user-certificate/b8q7_KkeYnEf0i22LqDr" TargetMode="External"/><Relationship Id="rId58" Type="http://schemas.openxmlformats.org/officeDocument/2006/relationships/hyperlink" Target="https://talan.bank.gov.ua/get-user-certificate/b8q7_U_LHcrEW6K3Hhms" TargetMode="External"/><Relationship Id="rId66" Type="http://schemas.openxmlformats.org/officeDocument/2006/relationships/hyperlink" Target="https://talan.bank.gov.ua/get-user-certificate/fEKz1Lrfuca2pr6v8GNb" TargetMode="External"/><Relationship Id="rId5" Type="http://schemas.openxmlformats.org/officeDocument/2006/relationships/hyperlink" Target="https://talan.bank.gov.ua/get-user-certificate/iFA7MlmTXfrXwiKoaZ0k" TargetMode="External"/><Relationship Id="rId61" Type="http://schemas.openxmlformats.org/officeDocument/2006/relationships/hyperlink" Target="https://talan.bank.gov.ua/get-user-certificate/fEKz1AAwha-CK9vA-HI1" TargetMode="External"/><Relationship Id="rId19" Type="http://schemas.openxmlformats.org/officeDocument/2006/relationships/hyperlink" Target="https://talan.bank.gov.ua/get-user-certificate/iFA7Mhi5I4Nw7BSOUlUu" TargetMode="External"/><Relationship Id="rId14" Type="http://schemas.openxmlformats.org/officeDocument/2006/relationships/hyperlink" Target="https://talan.bank.gov.ua/get-user-certificate/iFA7M2j3JLDGzD8pT0Br" TargetMode="External"/><Relationship Id="rId22" Type="http://schemas.openxmlformats.org/officeDocument/2006/relationships/hyperlink" Target="https://talan.bank.gov.ua/get-user-certificate/Z2uCtZnpLau12ivJj7hy" TargetMode="External"/><Relationship Id="rId27" Type="http://schemas.openxmlformats.org/officeDocument/2006/relationships/hyperlink" Target="https://talan.bank.gov.ua/get-user-certificate/b8q7_4nE9gdjFd0V76KP" TargetMode="External"/><Relationship Id="rId30" Type="http://schemas.openxmlformats.org/officeDocument/2006/relationships/hyperlink" Target="https://talan.bank.gov.ua/get-user-certificate/b8q7_x6MdzW1_mtgZAUU" TargetMode="External"/><Relationship Id="rId35" Type="http://schemas.openxmlformats.org/officeDocument/2006/relationships/hyperlink" Target="https://talan.bank.gov.ua/get-user-certificate/b8q7_Q6JdPQFbS9JoI2i" TargetMode="External"/><Relationship Id="rId43" Type="http://schemas.openxmlformats.org/officeDocument/2006/relationships/hyperlink" Target="https://talan.bank.gov.ua/get-user-certificate/b8q7_ybU0DWR8J4ZJ3ND" TargetMode="External"/><Relationship Id="rId48" Type="http://schemas.openxmlformats.org/officeDocument/2006/relationships/hyperlink" Target="https://talan.bank.gov.ua/get-user-certificate/b8q7_FEcMQ-IrrP2ktzm" TargetMode="External"/><Relationship Id="rId56" Type="http://schemas.openxmlformats.org/officeDocument/2006/relationships/hyperlink" Target="https://talan.bank.gov.ua/get-user-certificate/b8q7_QkMD3PqCQV6N6aP" TargetMode="External"/><Relationship Id="rId64" Type="http://schemas.openxmlformats.org/officeDocument/2006/relationships/hyperlink" Target="https://talan.bank.gov.ua/get-user-certificate/fEKz1CcWGidQsJ-rGI_R" TargetMode="External"/><Relationship Id="rId69" Type="http://schemas.openxmlformats.org/officeDocument/2006/relationships/hyperlink" Target="https://talan.bank.gov.ua/get-user-certificate/fEKz1nwZbkkTWJJoSXov" TargetMode="External"/><Relationship Id="rId8" Type="http://schemas.openxmlformats.org/officeDocument/2006/relationships/hyperlink" Target="https://talan.bank.gov.ua/get-user-certificate/iFA7MuqQTmudqcZ6FdJM" TargetMode="External"/><Relationship Id="rId51" Type="http://schemas.openxmlformats.org/officeDocument/2006/relationships/hyperlink" Target="https://talan.bank.gov.ua/get-user-certificate/b8q7_7qkCw_-CZ4Xsm-G" TargetMode="External"/><Relationship Id="rId72" Type="http://schemas.openxmlformats.org/officeDocument/2006/relationships/hyperlink" Target="https://talan.bank.gov.ua/get-user-certificate/fEKz1fkfRef81q0gbKfk" TargetMode="External"/><Relationship Id="rId3" Type="http://schemas.openxmlformats.org/officeDocument/2006/relationships/hyperlink" Target="https://talan.bank.gov.ua/get-user-certificate/iFA7MuB1V0PPvuAIVVlt" TargetMode="External"/><Relationship Id="rId12" Type="http://schemas.openxmlformats.org/officeDocument/2006/relationships/hyperlink" Target="https://talan.bank.gov.ua/get-user-certificate/iFA7MNya9K2-3JQfpFNB" TargetMode="External"/><Relationship Id="rId17" Type="http://schemas.openxmlformats.org/officeDocument/2006/relationships/hyperlink" Target="https://talan.bank.gov.ua/get-user-certificate/iFA7MMNKmYbU-QOzlWFX" TargetMode="External"/><Relationship Id="rId25" Type="http://schemas.openxmlformats.org/officeDocument/2006/relationships/hyperlink" Target="https://talan.bank.gov.ua/get-user-certificate/b8q7_mPY28f11gHhTfF7" TargetMode="External"/><Relationship Id="rId33" Type="http://schemas.openxmlformats.org/officeDocument/2006/relationships/hyperlink" Target="https://talan.bank.gov.ua/get-user-certificate/b8q7_8xsKs_oDFGaeS3U" TargetMode="External"/><Relationship Id="rId38" Type="http://schemas.openxmlformats.org/officeDocument/2006/relationships/hyperlink" Target="https://talan.bank.gov.ua/get-user-certificate/b8q7_8oHerKYnRQkjVF-" TargetMode="External"/><Relationship Id="rId46" Type="http://schemas.openxmlformats.org/officeDocument/2006/relationships/hyperlink" Target="https://talan.bank.gov.ua/get-user-certificate/b8q7_657XuTkHNxCLt8X" TargetMode="External"/><Relationship Id="rId59" Type="http://schemas.openxmlformats.org/officeDocument/2006/relationships/hyperlink" Target="https://talan.bank.gov.ua/get-user-certificate/b8q7_9xsU37oJA5SwV9e" TargetMode="External"/><Relationship Id="rId67" Type="http://schemas.openxmlformats.org/officeDocument/2006/relationships/hyperlink" Target="https://talan.bank.gov.ua/get-user-certificate/fEKz1Ce9vMHpGdgDNwPM" TargetMode="External"/><Relationship Id="rId20" Type="http://schemas.openxmlformats.org/officeDocument/2006/relationships/hyperlink" Target="https://talan.bank.gov.ua/get-user-certificate/iFA7ME4d2KePIl-WJ_Rf" TargetMode="External"/><Relationship Id="rId41" Type="http://schemas.openxmlformats.org/officeDocument/2006/relationships/hyperlink" Target="https://talan.bank.gov.ua/get-user-certificate/b8q7_vRkL7rMa_TOQtug" TargetMode="External"/><Relationship Id="rId54" Type="http://schemas.openxmlformats.org/officeDocument/2006/relationships/hyperlink" Target="https://talan.bank.gov.ua/get-user-certificate/b8q7_cV9pIHUkev_VaCA" TargetMode="External"/><Relationship Id="rId62" Type="http://schemas.openxmlformats.org/officeDocument/2006/relationships/hyperlink" Target="https://talan.bank.gov.ua/get-user-certificate/fEKz1PMaHfGBITHAo8Am" TargetMode="External"/><Relationship Id="rId70" Type="http://schemas.openxmlformats.org/officeDocument/2006/relationships/hyperlink" Target="https://talan.bank.gov.ua/get-user-certificate/fEKz1cD634-lKFIu2zNN" TargetMode="External"/><Relationship Id="rId1" Type="http://schemas.openxmlformats.org/officeDocument/2006/relationships/hyperlink" Target="https://talan.bank.gov.ua/get-user-certificate/iFA7MAAcO59jhUUJfk9a" TargetMode="External"/><Relationship Id="rId6" Type="http://schemas.openxmlformats.org/officeDocument/2006/relationships/hyperlink" Target="https://talan.bank.gov.ua/get-user-certificate/iFA7MKGhsjzXARn2kkTG" TargetMode="External"/><Relationship Id="rId15" Type="http://schemas.openxmlformats.org/officeDocument/2006/relationships/hyperlink" Target="https://talan.bank.gov.ua/get-user-certificate/iFA7MKx1kSGPxX2l9T-c" TargetMode="External"/><Relationship Id="rId23" Type="http://schemas.openxmlformats.org/officeDocument/2006/relationships/hyperlink" Target="https://talan.bank.gov.ua/get-user-certificate/b8q7_RWI6_X_1COrhNg2" TargetMode="External"/><Relationship Id="rId28" Type="http://schemas.openxmlformats.org/officeDocument/2006/relationships/hyperlink" Target="https://talan.bank.gov.ua/get-user-certificate/b8q7_LKZm1_QMO14LT0o" TargetMode="External"/><Relationship Id="rId36" Type="http://schemas.openxmlformats.org/officeDocument/2006/relationships/hyperlink" Target="https://talan.bank.gov.ua/get-user-certificate/b8q7_JpdS9HB6gA9sNb8" TargetMode="External"/><Relationship Id="rId49" Type="http://schemas.openxmlformats.org/officeDocument/2006/relationships/hyperlink" Target="https://talan.bank.gov.ua/get-user-certificate/b8q7_EjnH0vIU2nYXdpF" TargetMode="External"/><Relationship Id="rId57" Type="http://schemas.openxmlformats.org/officeDocument/2006/relationships/hyperlink" Target="https://talan.bank.gov.ua/get-user-certificate/b8q7_JnQC2OUN1Folywl" TargetMode="External"/><Relationship Id="rId10" Type="http://schemas.openxmlformats.org/officeDocument/2006/relationships/hyperlink" Target="https://talan.bank.gov.ua/get-user-certificate/iFA7MSdaA4xClt18dAEF" TargetMode="External"/><Relationship Id="rId31" Type="http://schemas.openxmlformats.org/officeDocument/2006/relationships/hyperlink" Target="https://talan.bank.gov.ua/get-user-certificate/b8q7_6p4p4aOE2T9qUND" TargetMode="External"/><Relationship Id="rId44" Type="http://schemas.openxmlformats.org/officeDocument/2006/relationships/hyperlink" Target="https://talan.bank.gov.ua/get-user-certificate/b8q7_kUI0ibUCVV0gLGk" TargetMode="External"/><Relationship Id="rId52" Type="http://schemas.openxmlformats.org/officeDocument/2006/relationships/hyperlink" Target="https://talan.bank.gov.ua/get-user-certificate/b8q7_bQa7QVSJhV3RSSP" TargetMode="External"/><Relationship Id="rId60" Type="http://schemas.openxmlformats.org/officeDocument/2006/relationships/hyperlink" Target="https://talan.bank.gov.ua/get-user-certificate/b8q7_kuUramTTBUZIo-Q" TargetMode="External"/><Relationship Id="rId65" Type="http://schemas.openxmlformats.org/officeDocument/2006/relationships/hyperlink" Target="https://talan.bank.gov.ua/get-user-certificate/fEKz17prFaaeP5CyTRFr" TargetMode="External"/><Relationship Id="rId4" Type="http://schemas.openxmlformats.org/officeDocument/2006/relationships/hyperlink" Target="https://talan.bank.gov.ua/get-user-certificate/iFA7MyP3SHbBRzbsuZY1" TargetMode="External"/><Relationship Id="rId9" Type="http://schemas.openxmlformats.org/officeDocument/2006/relationships/hyperlink" Target="https://talan.bank.gov.ua/get-user-certificate/iFA7MBy41eqOj9t8NmU-" TargetMode="External"/><Relationship Id="rId13" Type="http://schemas.openxmlformats.org/officeDocument/2006/relationships/hyperlink" Target="https://talan.bank.gov.ua/get-user-certificate/iFA7MRs3P4uCSlOGeiSA" TargetMode="External"/><Relationship Id="rId18" Type="http://schemas.openxmlformats.org/officeDocument/2006/relationships/hyperlink" Target="https://talan.bank.gov.ua/get-user-certificate/iFA7METpYY3GNMODo5c5" TargetMode="External"/><Relationship Id="rId39" Type="http://schemas.openxmlformats.org/officeDocument/2006/relationships/hyperlink" Target="https://talan.bank.gov.ua/get-user-certificate/b8q7_Q_L2mpfNHART_We" TargetMode="External"/><Relationship Id="rId34" Type="http://schemas.openxmlformats.org/officeDocument/2006/relationships/hyperlink" Target="https://talan.bank.gov.ua/get-user-certificate/b8q7_9ntGfYQNlaUVrpM" TargetMode="External"/><Relationship Id="rId50" Type="http://schemas.openxmlformats.org/officeDocument/2006/relationships/hyperlink" Target="https://talan.bank.gov.ua/get-user-certificate/b8q7_A9okWWCb8nN0p9_" TargetMode="External"/><Relationship Id="rId55" Type="http://schemas.openxmlformats.org/officeDocument/2006/relationships/hyperlink" Target="https://talan.bank.gov.ua/get-user-certificate/b8q7_Xd0u-OG5Viy4sL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I70" sqref="I70"/>
    </sheetView>
  </sheetViews>
  <sheetFormatPr defaultRowHeight="14.4" x14ac:dyDescent="0.3"/>
  <cols>
    <col min="2" max="2" width="11.33203125" customWidth="1"/>
    <col min="3" max="3" width="36.21875" customWidth="1"/>
    <col min="4" max="4" width="25.88671875" customWidth="1"/>
  </cols>
  <sheetData>
    <row r="1" spans="1:4" x14ac:dyDescent="0.3">
      <c r="A1" s="1" t="s">
        <v>44</v>
      </c>
      <c r="B1" s="1" t="s">
        <v>45</v>
      </c>
      <c r="C1" s="1" t="s">
        <v>0</v>
      </c>
      <c r="D1" s="1" t="s">
        <v>1</v>
      </c>
    </row>
    <row r="2" spans="1:4" x14ac:dyDescent="0.3">
      <c r="A2">
        <v>1</v>
      </c>
      <c r="B2" t="s">
        <v>2</v>
      </c>
      <c r="C2" t="s">
        <v>3</v>
      </c>
      <c r="D2" t="str">
        <f>HYPERLINK("https://talan.bank.gov.ua/get-user-certificate/iFA7MAAcO59jhUUJfk9a","Завантажити сертифікат")</f>
        <v>Завантажити сертифікат</v>
      </c>
    </row>
    <row r="3" spans="1:4" x14ac:dyDescent="0.3">
      <c r="A3">
        <v>2</v>
      </c>
      <c r="B3" t="s">
        <v>4</v>
      </c>
      <c r="C3" t="s">
        <v>5</v>
      </c>
      <c r="D3" t="str">
        <f>HYPERLINK("https://talan.bank.gov.ua/get-user-certificate/iFA7MyOmY47Fl0ExCIi1","Завантажити сертифікат")</f>
        <v>Завантажити сертифікат</v>
      </c>
    </row>
    <row r="4" spans="1:4" x14ac:dyDescent="0.3">
      <c r="A4">
        <v>3</v>
      </c>
      <c r="B4" t="s">
        <v>6</v>
      </c>
      <c r="C4" t="s">
        <v>7</v>
      </c>
      <c r="D4" t="str">
        <f>HYPERLINK("https://talan.bank.gov.ua/get-user-certificate/iFA7MuB1V0PPvuAIVVlt","Завантажити сертифікат")</f>
        <v>Завантажити сертифікат</v>
      </c>
    </row>
    <row r="5" spans="1:4" x14ac:dyDescent="0.3">
      <c r="A5">
        <v>4</v>
      </c>
      <c r="B5" t="s">
        <v>8</v>
      </c>
      <c r="C5" t="s">
        <v>9</v>
      </c>
      <c r="D5" t="str">
        <f>HYPERLINK("https://talan.bank.gov.ua/get-user-certificate/iFA7MyP3SHbBRzbsuZY1","Завантажити сертифікат")</f>
        <v>Завантажити сертифікат</v>
      </c>
    </row>
    <row r="6" spans="1:4" x14ac:dyDescent="0.3">
      <c r="A6">
        <v>5</v>
      </c>
      <c r="B6" t="s">
        <v>10</v>
      </c>
      <c r="C6" t="s">
        <v>11</v>
      </c>
      <c r="D6" t="str">
        <f>HYPERLINK("https://talan.bank.gov.ua/get-user-certificate/iFA7MlmTXfrXwiKoaZ0k","Завантажити сертифікат")</f>
        <v>Завантажити сертифікат</v>
      </c>
    </row>
    <row r="7" spans="1:4" x14ac:dyDescent="0.3">
      <c r="A7">
        <v>6</v>
      </c>
      <c r="B7" t="s">
        <v>12</v>
      </c>
      <c r="C7" t="s">
        <v>13</v>
      </c>
      <c r="D7" t="str">
        <f>HYPERLINK("https://talan.bank.gov.ua/get-user-certificate/iFA7MKGhsjzXARn2kkTG","Завантажити сертифікат")</f>
        <v>Завантажити сертифікат</v>
      </c>
    </row>
    <row r="8" spans="1:4" x14ac:dyDescent="0.3">
      <c r="A8">
        <v>7</v>
      </c>
      <c r="B8" t="s">
        <v>14</v>
      </c>
      <c r="C8" t="s">
        <v>15</v>
      </c>
      <c r="D8" t="str">
        <f>HYPERLINK("https://talan.bank.gov.ua/get-user-certificate/iFA7M3a0k6Yu4b_hYqIL","Завантажити сертифікат")</f>
        <v>Завантажити сертифікат</v>
      </c>
    </row>
    <row r="9" spans="1:4" x14ac:dyDescent="0.3">
      <c r="A9">
        <v>8</v>
      </c>
      <c r="B9" t="s">
        <v>16</v>
      </c>
      <c r="C9" t="s">
        <v>17</v>
      </c>
      <c r="D9" t="str">
        <f>HYPERLINK("https://talan.bank.gov.ua/get-user-certificate/iFA7MuqQTmudqcZ6FdJM","Завантажити сертифікат")</f>
        <v>Завантажити сертифікат</v>
      </c>
    </row>
    <row r="10" spans="1:4" x14ac:dyDescent="0.3">
      <c r="A10">
        <v>9</v>
      </c>
      <c r="B10" t="s">
        <v>18</v>
      </c>
      <c r="C10" t="s">
        <v>19</v>
      </c>
      <c r="D10" t="str">
        <f>HYPERLINK("https://talan.bank.gov.ua/get-user-certificate/iFA7MBy41eqOj9t8NmU-","Завантажити сертифікат")</f>
        <v>Завантажити сертифікат</v>
      </c>
    </row>
    <row r="11" spans="1:4" x14ac:dyDescent="0.3">
      <c r="A11">
        <v>10</v>
      </c>
      <c r="B11" t="s">
        <v>20</v>
      </c>
      <c r="C11" t="s">
        <v>21</v>
      </c>
      <c r="D11" t="str">
        <f>HYPERLINK("https://talan.bank.gov.ua/get-user-certificate/iFA7MSdaA4xClt18dAEF","Завантажити сертифікат")</f>
        <v>Завантажити сертифікат</v>
      </c>
    </row>
    <row r="12" spans="1:4" x14ac:dyDescent="0.3">
      <c r="A12">
        <v>11</v>
      </c>
      <c r="B12" t="s">
        <v>22</v>
      </c>
      <c r="C12" t="s">
        <v>23</v>
      </c>
      <c r="D12" t="str">
        <f>HYPERLINK("https://talan.bank.gov.ua/get-user-certificate/iFA7MqA9D1N0JOchxOGf","Завантажити сертифікат")</f>
        <v>Завантажити сертифікат</v>
      </c>
    </row>
    <row r="13" spans="1:4" x14ac:dyDescent="0.3">
      <c r="A13">
        <v>12</v>
      </c>
      <c r="B13" t="s">
        <v>24</v>
      </c>
      <c r="C13" t="s">
        <v>25</v>
      </c>
      <c r="D13" t="str">
        <f>HYPERLINK("https://talan.bank.gov.ua/get-user-certificate/iFA7MNya9K2-3JQfpFNB","Завантажити сертифікат")</f>
        <v>Завантажити сертифікат</v>
      </c>
    </row>
    <row r="14" spans="1:4" x14ac:dyDescent="0.3">
      <c r="A14">
        <v>13</v>
      </c>
      <c r="B14" t="s">
        <v>26</v>
      </c>
      <c r="C14" t="s">
        <v>27</v>
      </c>
      <c r="D14" t="str">
        <f>HYPERLINK("https://talan.bank.gov.ua/get-user-certificate/iFA7MRs3P4uCSlOGeiSA","Завантажити сертифікат")</f>
        <v>Завантажити сертифікат</v>
      </c>
    </row>
    <row r="15" spans="1:4" x14ac:dyDescent="0.3">
      <c r="A15">
        <v>14</v>
      </c>
      <c r="B15" t="s">
        <v>28</v>
      </c>
      <c r="C15" t="s">
        <v>29</v>
      </c>
      <c r="D15" t="str">
        <f>HYPERLINK("https://talan.bank.gov.ua/get-user-certificate/iFA7M2j3JLDGzD8pT0Br","Завантажити сертифікат")</f>
        <v>Завантажити сертифікат</v>
      </c>
    </row>
    <row r="16" spans="1:4" x14ac:dyDescent="0.3">
      <c r="A16">
        <v>15</v>
      </c>
      <c r="B16" t="s">
        <v>30</v>
      </c>
      <c r="C16" t="s">
        <v>31</v>
      </c>
      <c r="D16" t="str">
        <f>HYPERLINK("https://talan.bank.gov.ua/get-user-certificate/iFA7MKx1kSGPxX2l9T-c","Завантажити сертифікат")</f>
        <v>Завантажити сертифікат</v>
      </c>
    </row>
    <row r="17" spans="1:4" x14ac:dyDescent="0.3">
      <c r="A17">
        <v>16</v>
      </c>
      <c r="B17" t="s">
        <v>32</v>
      </c>
      <c r="C17" t="s">
        <v>33</v>
      </c>
      <c r="D17" t="str">
        <f>HYPERLINK("https://talan.bank.gov.ua/get-user-certificate/iFA7M8lcYSPifEUCXYMr","Завантажити сертифікат")</f>
        <v>Завантажити сертифікат</v>
      </c>
    </row>
    <row r="18" spans="1:4" x14ac:dyDescent="0.3">
      <c r="A18">
        <v>17</v>
      </c>
      <c r="B18" t="s">
        <v>34</v>
      </c>
      <c r="C18" t="s">
        <v>35</v>
      </c>
      <c r="D18" t="str">
        <f>HYPERLINK("https://talan.bank.gov.ua/get-user-certificate/iFA7MMNKmYbU-QOzlWFX","Завантажити сертифікат")</f>
        <v>Завантажити сертифікат</v>
      </c>
    </row>
    <row r="19" spans="1:4" x14ac:dyDescent="0.3">
      <c r="A19">
        <v>18</v>
      </c>
      <c r="B19" t="s">
        <v>36</v>
      </c>
      <c r="C19" t="s">
        <v>37</v>
      </c>
      <c r="D19" t="str">
        <f>HYPERLINK("https://talan.bank.gov.ua/get-user-certificate/iFA7METpYY3GNMODo5c5","Завантажити сертифікат")</f>
        <v>Завантажити сертифікат</v>
      </c>
    </row>
    <row r="20" spans="1:4" x14ac:dyDescent="0.3">
      <c r="A20">
        <v>19</v>
      </c>
      <c r="B20" t="s">
        <v>38</v>
      </c>
      <c r="C20" t="s">
        <v>39</v>
      </c>
      <c r="D20" t="str">
        <f>HYPERLINK("https://talan.bank.gov.ua/get-user-certificate/iFA7Mhi5I4Nw7BSOUlUu","Завантажити сертифікат")</f>
        <v>Завантажити сертифікат</v>
      </c>
    </row>
    <row r="21" spans="1:4" x14ac:dyDescent="0.3">
      <c r="A21">
        <v>20</v>
      </c>
      <c r="B21" t="s">
        <v>40</v>
      </c>
      <c r="C21" t="s">
        <v>41</v>
      </c>
      <c r="D21" t="str">
        <f>HYPERLINK("https://talan.bank.gov.ua/get-user-certificate/iFA7ME4d2KePIl-WJ_Rf","Завантажити сертифікат")</f>
        <v>Завантажити сертифікат</v>
      </c>
    </row>
    <row r="22" spans="1:4" x14ac:dyDescent="0.3">
      <c r="A22">
        <v>21</v>
      </c>
      <c r="B22" t="s">
        <v>42</v>
      </c>
      <c r="C22" t="s">
        <v>43</v>
      </c>
      <c r="D22" t="str">
        <f>HYPERLINK("https://talan.bank.gov.ua/get-user-certificate/iFA7MVY_anC235xaD7rc","Завантажити сертифікат")</f>
        <v>Завантажити сертифікат</v>
      </c>
    </row>
    <row r="23" spans="1:4" x14ac:dyDescent="0.3">
      <c r="A23">
        <v>22</v>
      </c>
      <c r="B23" t="s">
        <v>46</v>
      </c>
      <c r="C23" t="s">
        <v>47</v>
      </c>
      <c r="D23" t="str">
        <f>HYPERLINK("https://talan.bank.gov.ua/get-user-certificate/Z2uCtZnpLau12ivJj7hy","Завантажити сертифікат")</f>
        <v>Завантажити сертифікат</v>
      </c>
    </row>
    <row r="24" spans="1:4" x14ac:dyDescent="0.3">
      <c r="A24">
        <v>23</v>
      </c>
      <c r="B24" t="s">
        <v>48</v>
      </c>
      <c r="C24" t="s">
        <v>49</v>
      </c>
      <c r="D24" t="str">
        <f>HYPERLINK("https://talan.bank.gov.ua/get-user-certificate/b8q7_RWI6_X_1COrhNg2","Завантажити сертифікат")</f>
        <v>Завантажити сертифікат</v>
      </c>
    </row>
    <row r="25" spans="1:4" x14ac:dyDescent="0.3">
      <c r="A25">
        <v>24</v>
      </c>
      <c r="B25" t="s">
        <v>50</v>
      </c>
      <c r="C25" t="s">
        <v>51</v>
      </c>
      <c r="D25" t="str">
        <f>HYPERLINK("https://talan.bank.gov.ua/get-user-certificate/b8q7__B2Oknpd5kUnu9G","Завантажити сертифікат")</f>
        <v>Завантажити сертифікат</v>
      </c>
    </row>
    <row r="26" spans="1:4" x14ac:dyDescent="0.3">
      <c r="A26">
        <v>25</v>
      </c>
      <c r="B26" t="s">
        <v>52</v>
      </c>
      <c r="C26" t="s">
        <v>53</v>
      </c>
      <c r="D26" t="str">
        <f>HYPERLINK("https://talan.bank.gov.ua/get-user-certificate/b8q7_mPY28f11gHhTfF7","Завантажити сертифікат")</f>
        <v>Завантажити сертифікат</v>
      </c>
    </row>
    <row r="27" spans="1:4" x14ac:dyDescent="0.3">
      <c r="A27">
        <v>26</v>
      </c>
      <c r="B27" t="s">
        <v>54</v>
      </c>
      <c r="C27" t="s">
        <v>55</v>
      </c>
      <c r="D27" t="str">
        <f>HYPERLINK("https://talan.bank.gov.ua/get-user-certificate/b8q7_CEvjjtc5WUYxMxs","Завантажити сертифікат")</f>
        <v>Завантажити сертифікат</v>
      </c>
    </row>
    <row r="28" spans="1:4" x14ac:dyDescent="0.3">
      <c r="A28">
        <v>27</v>
      </c>
      <c r="B28" t="s">
        <v>56</v>
      </c>
      <c r="C28" t="s">
        <v>57</v>
      </c>
      <c r="D28" t="str">
        <f>HYPERLINK("https://talan.bank.gov.ua/get-user-certificate/b8q7_4nE9gdjFd0V76KP","Завантажити сертифікат")</f>
        <v>Завантажити сертифікат</v>
      </c>
    </row>
    <row r="29" spans="1:4" x14ac:dyDescent="0.3">
      <c r="A29">
        <v>28</v>
      </c>
      <c r="B29" t="s">
        <v>58</v>
      </c>
      <c r="C29" t="s">
        <v>59</v>
      </c>
      <c r="D29" t="str">
        <f>HYPERLINK("https://talan.bank.gov.ua/get-user-certificate/b8q7_LKZm1_QMO14LT0o","Завантажити сертифікат")</f>
        <v>Завантажити сертифікат</v>
      </c>
    </row>
    <row r="30" spans="1:4" x14ac:dyDescent="0.3">
      <c r="A30">
        <v>29</v>
      </c>
      <c r="B30" t="s">
        <v>60</v>
      </c>
      <c r="C30" t="s">
        <v>61</v>
      </c>
      <c r="D30" t="str">
        <f>HYPERLINK("https://talan.bank.gov.ua/get-user-certificate/b8q7_98gikY7XXq0uwjg","Завантажити сертифікат")</f>
        <v>Завантажити сертифікат</v>
      </c>
    </row>
    <row r="31" spans="1:4" x14ac:dyDescent="0.3">
      <c r="A31">
        <v>30</v>
      </c>
      <c r="B31" t="s">
        <v>62</v>
      </c>
      <c r="C31" t="s">
        <v>63</v>
      </c>
      <c r="D31" t="str">
        <f>HYPERLINK("https://talan.bank.gov.ua/get-user-certificate/b8q7_x6MdzW1_mtgZAUU","Завантажити сертифікат")</f>
        <v>Завантажити сертифікат</v>
      </c>
    </row>
    <row r="32" spans="1:4" x14ac:dyDescent="0.3">
      <c r="A32">
        <v>31</v>
      </c>
      <c r="B32" t="s">
        <v>64</v>
      </c>
      <c r="C32" t="s">
        <v>65</v>
      </c>
      <c r="D32" t="str">
        <f>HYPERLINK("https://talan.bank.gov.ua/get-user-certificate/b8q7_6p4p4aOE2T9qUND","Завантажити сертифікат")</f>
        <v>Завантажити сертифікат</v>
      </c>
    </row>
    <row r="33" spans="1:4" x14ac:dyDescent="0.3">
      <c r="A33">
        <v>32</v>
      </c>
      <c r="B33" t="s">
        <v>66</v>
      </c>
      <c r="C33" t="s">
        <v>67</v>
      </c>
      <c r="D33" t="str">
        <f>HYPERLINK("https://talan.bank.gov.ua/get-user-certificate/b8q7_DVU5jepji30UZLU","Завантажити сертифікат")</f>
        <v>Завантажити сертифікат</v>
      </c>
    </row>
    <row r="34" spans="1:4" x14ac:dyDescent="0.3">
      <c r="A34">
        <v>33</v>
      </c>
      <c r="B34" t="s">
        <v>68</v>
      </c>
      <c r="C34" t="s">
        <v>69</v>
      </c>
      <c r="D34" t="str">
        <f>HYPERLINK("https://talan.bank.gov.ua/get-user-certificate/b8q7_8xsKs_oDFGaeS3U","Завантажити сертифікат")</f>
        <v>Завантажити сертифікат</v>
      </c>
    </row>
    <row r="35" spans="1:4" x14ac:dyDescent="0.3">
      <c r="A35">
        <v>34</v>
      </c>
      <c r="B35" t="s">
        <v>70</v>
      </c>
      <c r="C35" t="s">
        <v>71</v>
      </c>
      <c r="D35" t="str">
        <f>HYPERLINK("https://talan.bank.gov.ua/get-user-certificate/b8q7_9ntGfYQNlaUVrpM","Завантажити сертифікат")</f>
        <v>Завантажити сертифікат</v>
      </c>
    </row>
    <row r="36" spans="1:4" x14ac:dyDescent="0.3">
      <c r="A36">
        <v>35</v>
      </c>
      <c r="B36" t="s">
        <v>72</v>
      </c>
      <c r="C36" t="s">
        <v>73</v>
      </c>
      <c r="D36" t="str">
        <f>HYPERLINK("https://talan.bank.gov.ua/get-user-certificate/b8q7_Q6JdPQFbS9JoI2i","Завантажити сертифікат")</f>
        <v>Завантажити сертифікат</v>
      </c>
    </row>
    <row r="37" spans="1:4" x14ac:dyDescent="0.3">
      <c r="A37">
        <v>36</v>
      </c>
      <c r="B37" t="s">
        <v>74</v>
      </c>
      <c r="C37" t="s">
        <v>75</v>
      </c>
      <c r="D37" t="str">
        <f>HYPERLINK("https://talan.bank.gov.ua/get-user-certificate/b8q7_JpdS9HB6gA9sNb8","Завантажити сертифікат")</f>
        <v>Завантажити сертифікат</v>
      </c>
    </row>
    <row r="38" spans="1:4" x14ac:dyDescent="0.3">
      <c r="A38">
        <v>37</v>
      </c>
      <c r="B38" t="s">
        <v>76</v>
      </c>
      <c r="C38" t="s">
        <v>77</v>
      </c>
      <c r="D38" t="str">
        <f>HYPERLINK("https://talan.bank.gov.ua/get-user-certificate/b8q7_Od6XKusQdDhuoeX","Завантажити сертифікат")</f>
        <v>Завантажити сертифікат</v>
      </c>
    </row>
    <row r="39" spans="1:4" x14ac:dyDescent="0.3">
      <c r="A39">
        <v>38</v>
      </c>
      <c r="B39" t="s">
        <v>78</v>
      </c>
      <c r="C39" t="s">
        <v>79</v>
      </c>
      <c r="D39" t="str">
        <f>HYPERLINK("https://talan.bank.gov.ua/get-user-certificate/b8q7_8oHerKYnRQkjVF-","Завантажити сертифікат")</f>
        <v>Завантажити сертифікат</v>
      </c>
    </row>
    <row r="40" spans="1:4" x14ac:dyDescent="0.3">
      <c r="A40">
        <v>39</v>
      </c>
      <c r="B40" t="s">
        <v>80</v>
      </c>
      <c r="C40" t="s">
        <v>81</v>
      </c>
      <c r="D40" t="str">
        <f>HYPERLINK("https://talan.bank.gov.ua/get-user-certificate/b8q7_Q_L2mpfNHART_We","Завантажити сертифікат")</f>
        <v>Завантажити сертифікат</v>
      </c>
    </row>
    <row r="41" spans="1:4" x14ac:dyDescent="0.3">
      <c r="A41">
        <v>40</v>
      </c>
      <c r="B41" t="s">
        <v>82</v>
      </c>
      <c r="C41" t="s">
        <v>83</v>
      </c>
      <c r="D41" t="str">
        <f>HYPERLINK("https://talan.bank.gov.ua/get-user-certificate/b8q7_Q6KA6SMUZyY2tP6","Завантажити сертифікат")</f>
        <v>Завантажити сертифікат</v>
      </c>
    </row>
    <row r="42" spans="1:4" x14ac:dyDescent="0.3">
      <c r="A42">
        <v>41</v>
      </c>
      <c r="B42" t="s">
        <v>84</v>
      </c>
      <c r="C42" t="s">
        <v>85</v>
      </c>
      <c r="D42" t="str">
        <f>HYPERLINK("https://talan.bank.gov.ua/get-user-certificate/b8q7_vRkL7rMa_TOQtug","Завантажити сертифікат")</f>
        <v>Завантажити сертифікат</v>
      </c>
    </row>
    <row r="43" spans="1:4" x14ac:dyDescent="0.3">
      <c r="A43">
        <v>42</v>
      </c>
      <c r="B43" t="s">
        <v>86</v>
      </c>
      <c r="C43" t="s">
        <v>87</v>
      </c>
      <c r="D43" t="str">
        <f>HYPERLINK("https://talan.bank.gov.ua/get-user-certificate/b8q7_TIBj8LbJm5sqzH_","Завантажити сертифікат")</f>
        <v>Завантажити сертифікат</v>
      </c>
    </row>
    <row r="44" spans="1:4" x14ac:dyDescent="0.3">
      <c r="A44">
        <v>43</v>
      </c>
      <c r="B44" t="s">
        <v>88</v>
      </c>
      <c r="C44" t="s">
        <v>89</v>
      </c>
      <c r="D44" t="str">
        <f>HYPERLINK("https://talan.bank.gov.ua/get-user-certificate/b8q7_ybU0DWR8J4ZJ3ND","Завантажити сертифікат")</f>
        <v>Завантажити сертифікат</v>
      </c>
    </row>
    <row r="45" spans="1:4" x14ac:dyDescent="0.3">
      <c r="A45">
        <v>44</v>
      </c>
      <c r="B45" t="s">
        <v>90</v>
      </c>
      <c r="C45" t="s">
        <v>91</v>
      </c>
      <c r="D45" t="str">
        <f>HYPERLINK("https://talan.bank.gov.ua/get-user-certificate/b8q7_kUI0ibUCVV0gLGk","Завантажити сертифікат")</f>
        <v>Завантажити сертифікат</v>
      </c>
    </row>
    <row r="46" spans="1:4" x14ac:dyDescent="0.3">
      <c r="A46">
        <v>45</v>
      </c>
      <c r="B46" t="s">
        <v>92</v>
      </c>
      <c r="C46" t="s">
        <v>93</v>
      </c>
      <c r="D46" t="str">
        <f>HYPERLINK("https://talan.bank.gov.ua/get-user-certificate/b8q7_b8ucz_4ocCeKwxp","Завантажити сертифікат")</f>
        <v>Завантажити сертифікат</v>
      </c>
    </row>
    <row r="47" spans="1:4" x14ac:dyDescent="0.3">
      <c r="A47">
        <v>46</v>
      </c>
      <c r="B47" t="s">
        <v>94</v>
      </c>
      <c r="C47" t="s">
        <v>95</v>
      </c>
      <c r="D47" t="str">
        <f>HYPERLINK("https://talan.bank.gov.ua/get-user-certificate/b8q7_657XuTkHNxCLt8X","Завантажити сертифікат")</f>
        <v>Завантажити сертифікат</v>
      </c>
    </row>
    <row r="48" spans="1:4" x14ac:dyDescent="0.3">
      <c r="A48">
        <v>47</v>
      </c>
      <c r="B48" t="s">
        <v>96</v>
      </c>
      <c r="C48" t="s">
        <v>97</v>
      </c>
      <c r="D48" t="str">
        <f>HYPERLINK("https://talan.bank.gov.ua/get-user-certificate/b8q7_9bqBJsz86Vy5UZV","Завантажити сертифікат")</f>
        <v>Завантажити сертифікат</v>
      </c>
    </row>
    <row r="49" spans="1:4" x14ac:dyDescent="0.3">
      <c r="A49">
        <v>48</v>
      </c>
      <c r="B49" t="s">
        <v>98</v>
      </c>
      <c r="C49" t="s">
        <v>99</v>
      </c>
      <c r="D49" t="str">
        <f>HYPERLINK("https://talan.bank.gov.ua/get-user-certificate/b8q7_FEcMQ-IrrP2ktzm","Завантажити сертифікат")</f>
        <v>Завантажити сертифікат</v>
      </c>
    </row>
    <row r="50" spans="1:4" x14ac:dyDescent="0.3">
      <c r="A50">
        <v>49</v>
      </c>
      <c r="B50" t="s">
        <v>100</v>
      </c>
      <c r="C50" t="s">
        <v>101</v>
      </c>
      <c r="D50" t="str">
        <f>HYPERLINK("https://talan.bank.gov.ua/get-user-certificate/b8q7_EjnH0vIU2nYXdpF","Завантажити сертифікат")</f>
        <v>Завантажити сертифікат</v>
      </c>
    </row>
    <row r="51" spans="1:4" x14ac:dyDescent="0.3">
      <c r="A51">
        <v>50</v>
      </c>
      <c r="B51" t="s">
        <v>102</v>
      </c>
      <c r="C51" t="s">
        <v>103</v>
      </c>
      <c r="D51" t="str">
        <f>HYPERLINK("https://talan.bank.gov.ua/get-user-certificate/b8q7_A9okWWCb8nN0p9_","Завантажити сертифікат")</f>
        <v>Завантажити сертифікат</v>
      </c>
    </row>
    <row r="52" spans="1:4" x14ac:dyDescent="0.3">
      <c r="A52">
        <v>51</v>
      </c>
      <c r="B52" t="s">
        <v>104</v>
      </c>
      <c r="C52" t="s">
        <v>105</v>
      </c>
      <c r="D52" t="str">
        <f>HYPERLINK("https://talan.bank.gov.ua/get-user-certificate/b8q7_7qkCw_-CZ4Xsm-G","Завантажити сертифікат")</f>
        <v>Завантажити сертифікат</v>
      </c>
    </row>
    <row r="53" spans="1:4" x14ac:dyDescent="0.3">
      <c r="A53">
        <v>52</v>
      </c>
      <c r="B53" t="s">
        <v>106</v>
      </c>
      <c r="C53" t="s">
        <v>107</v>
      </c>
      <c r="D53" t="str">
        <f>HYPERLINK("https://talan.bank.gov.ua/get-user-certificate/b8q7_bQa7QVSJhV3RSSP","Завантажити сертифікат")</f>
        <v>Завантажити сертифікат</v>
      </c>
    </row>
    <row r="54" spans="1:4" x14ac:dyDescent="0.3">
      <c r="A54">
        <v>53</v>
      </c>
      <c r="B54" t="s">
        <v>108</v>
      </c>
      <c r="C54" t="s">
        <v>109</v>
      </c>
      <c r="D54" t="str">
        <f>HYPERLINK("https://talan.bank.gov.ua/get-user-certificate/b8q7_KkeYnEf0i22LqDr","Завантажити сертифікат")</f>
        <v>Завантажити сертифікат</v>
      </c>
    </row>
    <row r="55" spans="1:4" x14ac:dyDescent="0.3">
      <c r="A55">
        <v>54</v>
      </c>
      <c r="B55" t="s">
        <v>110</v>
      </c>
      <c r="C55" t="s">
        <v>111</v>
      </c>
      <c r="D55" t="str">
        <f>HYPERLINK("https://talan.bank.gov.ua/get-user-certificate/b8q7_cV9pIHUkev_VaCA","Завантажити сертифікат")</f>
        <v>Завантажити сертифікат</v>
      </c>
    </row>
    <row r="56" spans="1:4" x14ac:dyDescent="0.3">
      <c r="A56">
        <v>55</v>
      </c>
      <c r="B56" t="s">
        <v>112</v>
      </c>
      <c r="C56" t="s">
        <v>113</v>
      </c>
      <c r="D56" t="str">
        <f>HYPERLINK("https://talan.bank.gov.ua/get-user-certificate/b8q7_Xd0u-OG5Viy4sL-","Завантажити сертифікат")</f>
        <v>Завантажити сертифікат</v>
      </c>
    </row>
    <row r="57" spans="1:4" x14ac:dyDescent="0.3">
      <c r="A57">
        <v>56</v>
      </c>
      <c r="B57" t="s">
        <v>114</v>
      </c>
      <c r="C57" t="s">
        <v>115</v>
      </c>
      <c r="D57" t="str">
        <f>HYPERLINK("https://talan.bank.gov.ua/get-user-certificate/b8q7_QkMD3PqCQV6N6aP","Завантажити сертифікат")</f>
        <v>Завантажити сертифікат</v>
      </c>
    </row>
    <row r="58" spans="1:4" x14ac:dyDescent="0.3">
      <c r="A58">
        <v>57</v>
      </c>
      <c r="B58" t="s">
        <v>116</v>
      </c>
      <c r="C58" t="s">
        <v>117</v>
      </c>
      <c r="D58" t="str">
        <f>HYPERLINK("https://talan.bank.gov.ua/get-user-certificate/b8q7_JnQC2OUN1Folywl","Завантажити сертифікат")</f>
        <v>Завантажити сертифікат</v>
      </c>
    </row>
    <row r="59" spans="1:4" x14ac:dyDescent="0.3">
      <c r="A59">
        <v>58</v>
      </c>
      <c r="B59" t="s">
        <v>118</v>
      </c>
      <c r="C59" t="s">
        <v>119</v>
      </c>
      <c r="D59" t="str">
        <f>HYPERLINK("https://talan.bank.gov.ua/get-user-certificate/b8q7_U_LHcrEW6K3Hhms","Завантажити сертифікат")</f>
        <v>Завантажити сертифікат</v>
      </c>
    </row>
    <row r="60" spans="1:4" x14ac:dyDescent="0.3">
      <c r="A60">
        <v>59</v>
      </c>
      <c r="B60" t="s">
        <v>120</v>
      </c>
      <c r="C60" t="s">
        <v>121</v>
      </c>
      <c r="D60" t="str">
        <f>HYPERLINK("https://talan.bank.gov.ua/get-user-certificate/b8q7_9xsU37oJA5SwV9e","Завантажити сертифікат")</f>
        <v>Завантажити сертифікат</v>
      </c>
    </row>
    <row r="61" spans="1:4" x14ac:dyDescent="0.3">
      <c r="A61">
        <v>60</v>
      </c>
      <c r="B61" t="s">
        <v>122</v>
      </c>
      <c r="C61" t="s">
        <v>123</v>
      </c>
      <c r="D61" t="str">
        <f>HYPERLINK("https://talan.bank.gov.ua/get-user-certificate/b8q7_kuUramTTBUZIo-Q","Завантажити сертифікат")</f>
        <v>Завантажити сертифікат</v>
      </c>
    </row>
    <row r="62" spans="1:4" x14ac:dyDescent="0.3">
      <c r="A62">
        <v>61</v>
      </c>
      <c r="B62" t="s">
        <v>124</v>
      </c>
      <c r="C62" t="s">
        <v>125</v>
      </c>
      <c r="D62" t="str">
        <f>HYPERLINK("https://talan.bank.gov.ua/get-user-certificate/fEKz1AAwha-CK9vA-HI1","Завантажити сертифікат")</f>
        <v>Завантажити сертифікат</v>
      </c>
    </row>
    <row r="63" spans="1:4" x14ac:dyDescent="0.3">
      <c r="A63">
        <v>62</v>
      </c>
      <c r="B63" t="s">
        <v>126</v>
      </c>
      <c r="C63" t="s">
        <v>127</v>
      </c>
      <c r="D63" t="str">
        <f>HYPERLINK("https://talan.bank.gov.ua/get-user-certificate/fEKz1PMaHfGBITHAo8Am","Завантажити сертифікат")</f>
        <v>Завантажити сертифікат</v>
      </c>
    </row>
    <row r="64" spans="1:4" x14ac:dyDescent="0.3">
      <c r="A64">
        <v>63</v>
      </c>
      <c r="B64" t="s">
        <v>128</v>
      </c>
      <c r="C64" t="s">
        <v>129</v>
      </c>
      <c r="D64" t="str">
        <f>HYPERLINK("https://talan.bank.gov.ua/get-user-certificate/fEKz1D4DNdfafXmy-G_I","Завантажити сертифікат")</f>
        <v>Завантажити сертифікат</v>
      </c>
    </row>
    <row r="65" spans="1:4" x14ac:dyDescent="0.3">
      <c r="A65">
        <v>64</v>
      </c>
      <c r="B65" t="s">
        <v>130</v>
      </c>
      <c r="C65" t="s">
        <v>131</v>
      </c>
      <c r="D65" t="str">
        <f>HYPERLINK("https://talan.bank.gov.ua/get-user-certificate/fEKz1CcWGidQsJ-rGI_R","Завантажити сертифікат")</f>
        <v>Завантажити сертифікат</v>
      </c>
    </row>
    <row r="66" spans="1:4" x14ac:dyDescent="0.3">
      <c r="A66">
        <v>65</v>
      </c>
      <c r="B66" t="s">
        <v>132</v>
      </c>
      <c r="C66" t="s">
        <v>133</v>
      </c>
      <c r="D66" t="str">
        <f>HYPERLINK("https://talan.bank.gov.ua/get-user-certificate/fEKz17prFaaeP5CyTRFr","Завантажити сертифікат")</f>
        <v>Завантажити сертифікат</v>
      </c>
    </row>
    <row r="67" spans="1:4" x14ac:dyDescent="0.3">
      <c r="A67">
        <v>66</v>
      </c>
      <c r="B67" t="s">
        <v>134</v>
      </c>
      <c r="C67" t="s">
        <v>135</v>
      </c>
      <c r="D67" t="str">
        <f>HYPERLINK("https://talan.bank.gov.ua/get-user-certificate/fEKz1Lrfuca2pr6v8GNb","Завантажити сертифікат")</f>
        <v>Завантажити сертифікат</v>
      </c>
    </row>
    <row r="68" spans="1:4" x14ac:dyDescent="0.3">
      <c r="A68">
        <v>67</v>
      </c>
      <c r="B68" t="s">
        <v>136</v>
      </c>
      <c r="C68" t="s">
        <v>137</v>
      </c>
      <c r="D68" t="str">
        <f>HYPERLINK("https://talan.bank.gov.ua/get-user-certificate/fEKz1Ce9vMHpGdgDNwPM","Завантажити сертифікат")</f>
        <v>Завантажити сертифікат</v>
      </c>
    </row>
    <row r="69" spans="1:4" x14ac:dyDescent="0.3">
      <c r="A69">
        <v>68</v>
      </c>
      <c r="B69" t="s">
        <v>138</v>
      </c>
      <c r="C69" t="s">
        <v>139</v>
      </c>
      <c r="D69" t="str">
        <f>HYPERLINK("https://talan.bank.gov.ua/get-user-certificate/fEKz1y6S3KTK3-KIgWcY","Завантажити сертифікат")</f>
        <v>Завантажити сертифікат</v>
      </c>
    </row>
    <row r="70" spans="1:4" x14ac:dyDescent="0.3">
      <c r="A70">
        <v>69</v>
      </c>
      <c r="B70" t="s">
        <v>140</v>
      </c>
      <c r="C70" t="s">
        <v>141</v>
      </c>
      <c r="D70" t="str">
        <f>HYPERLINK("https://talan.bank.gov.ua/get-user-certificate/fEKz1nwZbkkTWJJoSXov","Завантажити сертифікат")</f>
        <v>Завантажити сертифікат</v>
      </c>
    </row>
    <row r="71" spans="1:4" x14ac:dyDescent="0.3">
      <c r="A71">
        <v>70</v>
      </c>
      <c r="B71" t="s">
        <v>142</v>
      </c>
      <c r="C71" t="s">
        <v>143</v>
      </c>
      <c r="D71" t="str">
        <f>HYPERLINK("https://talan.bank.gov.ua/get-user-certificate/fEKz1cD634-lKFIu2zNN","Завантажити сертифікат")</f>
        <v>Завантажити сертифікат</v>
      </c>
    </row>
    <row r="72" spans="1:4" x14ac:dyDescent="0.3">
      <c r="A72">
        <v>71</v>
      </c>
      <c r="B72" t="s">
        <v>144</v>
      </c>
      <c r="C72" t="s">
        <v>145</v>
      </c>
      <c r="D72" t="str">
        <f>HYPERLINK("https://talan.bank.gov.ua/get-user-certificate/fEKz1yQodmvzToZctJVu","Завантажити сертифікат")</f>
        <v>Завантажити сертифікат</v>
      </c>
    </row>
    <row r="73" spans="1:4" x14ac:dyDescent="0.3">
      <c r="A73">
        <v>72</v>
      </c>
      <c r="B73" t="s">
        <v>146</v>
      </c>
      <c r="C73" t="s">
        <v>147</v>
      </c>
      <c r="D73" t="str">
        <f>HYPERLINK("https://talan.bank.gov.ua/get-user-certificate/fEKz1fkfRef81q0gbKfk","Завантажити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2023-07-18T07:19:55Z</dcterms:created>
  <dcterms:modified xsi:type="dcterms:W3CDTF">2023-08-17T20:18:19Z</dcterms:modified>
  <cp:category/>
</cp:coreProperties>
</file>