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<sst xmlns="http://schemas.openxmlformats.org/spreadsheetml/2006/main" uniqueCount="105">
  <si>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Дата</t>
  </si>
  <si>
    <t>Номер</t>
  </si>
  <si>
    <t>ПІБ</t>
  </si>
  <si>
    <t>Установа</t>
  </si>
  <si>
    <t>Посилання на сертифікат</t>
  </si>
  <si>
    <t>14.11.2024</t>
  </si>
  <si>
    <t>WS24_0042</t>
  </si>
  <si>
    <t>Воропай Марк</t>
  </si>
  <si>
    <t>Мелітопольська гімназія №20 Мелітопольської міської ради Запорізької області</t>
  </si>
  <si>
    <t>WS24_0043</t>
  </si>
  <si>
    <t>Дороніна Ксенія</t>
  </si>
  <si>
    <t>WS24_0044</t>
  </si>
  <si>
    <t>Дрозд Поліна</t>
  </si>
  <si>
    <t>Филенківський ліцей Скороходівської селищної ради Полтавської області</t>
  </si>
  <si>
    <t>WS24_0045</t>
  </si>
  <si>
    <t>Жмінько Варвара</t>
  </si>
  <si>
    <t>КЗ "Іркліївський ліцей" Іркліївської сільської ради Черкаської області</t>
  </si>
  <si>
    <t>WS24_0046</t>
  </si>
  <si>
    <t>Замула Софія</t>
  </si>
  <si>
    <t>WS24_0047</t>
  </si>
  <si>
    <t>Ковальчук Марія</t>
  </si>
  <si>
    <t>Уманська гімназія №14 Уманської міської ради Черкаської області</t>
  </si>
  <si>
    <t>WS24_0048</t>
  </si>
  <si>
    <t>Музиченко Захар</t>
  </si>
  <si>
    <t>WS24_0049</t>
  </si>
  <si>
    <t>Конопацька Вероніка</t>
  </si>
  <si>
    <t>ОЗ "Новооріхівський ліцей імені О.Г. Лелеченка Ромоданівської селищної ради Миргородського району Полтавської області"</t>
  </si>
  <si>
    <t>WS24_0050</t>
  </si>
  <si>
    <t>Мешко Ангеліна</t>
  </si>
  <si>
    <t>Арцизький ліцей №5 з початковою школою та гімназією Арцизької міської ради</t>
  </si>
  <si>
    <t>WS24_0051</t>
  </si>
  <si>
    <t>Олексієнко Яна</t>
  </si>
  <si>
    <t xml:space="preserve">КЗ "Бобринецький ліцей №1" Бобринецької міської ради Кіровоградської області </t>
  </si>
  <si>
    <t>WS24_0052</t>
  </si>
  <si>
    <t>Олійник Єлизавета</t>
  </si>
  <si>
    <t>Костобобрівська філія І-ІІІ ступенів Семенівського ліцею № 2 Семенівської міської ради Чернігівської області</t>
  </si>
  <si>
    <t>WS24_0053</t>
  </si>
  <si>
    <t>Пастухов Ростислав</t>
  </si>
  <si>
    <t>Слов'янський заклад загальної середньої освіти І-ІІІ ступенів №4 Слов'янської міської ради Донецької області</t>
  </si>
  <si>
    <t>WS24_0054</t>
  </si>
  <si>
    <t>Полунін Олексій</t>
  </si>
  <si>
    <t>WS24_0055</t>
  </si>
  <si>
    <t>Ситник Маргарита</t>
  </si>
  <si>
    <t>WS24_0056</t>
  </si>
  <si>
    <t>Таран Богдана</t>
  </si>
  <si>
    <t>WS24_0057</t>
  </si>
  <si>
    <t>Худяков Олександр</t>
  </si>
  <si>
    <t>WS24_0058</t>
  </si>
  <si>
    <t>Цветоцька Анастасія</t>
  </si>
  <si>
    <t>WS24_0059</t>
  </si>
  <si>
    <t>Циганок В'ячеслав</t>
  </si>
  <si>
    <t>Костобобрівська філія І-ІІ ступенів Семенівського ліцею № 2 Семенівської міської ради Чернігівської області</t>
  </si>
  <si>
    <t>WS24_0060</t>
  </si>
  <si>
    <t>Чуріков Артем</t>
  </si>
  <si>
    <t>WS24_0061</t>
  </si>
  <si>
    <t>Шелест Анжеліка</t>
  </si>
  <si>
    <t>WS24_0062</t>
  </si>
  <si>
    <t>Безпалова Кіра</t>
  </si>
  <si>
    <t>WS24_0063</t>
  </si>
  <si>
    <t>Безрученко Володимир</t>
  </si>
  <si>
    <t>Комунальний заклад "Бобринецький ліцей №1" Бобринецької міської ради Кіровоградської області</t>
  </si>
  <si>
    <t>WS24_0064</t>
  </si>
  <si>
    <t>Бєлоус Каміла</t>
  </si>
  <si>
    <t>Український фізико-математичний ліцей Київського національного університету імені Тараса Шевченка</t>
  </si>
  <si>
    <t>WS24_0065</t>
  </si>
  <si>
    <t xml:space="preserve">Борисюк Святослав </t>
  </si>
  <si>
    <t xml:space="preserve">Дніпровський ліцей №120 Дніпровської міської ради </t>
  </si>
  <si>
    <t>WS24_0066</t>
  </si>
  <si>
    <t>Бражникова Єлизавета</t>
  </si>
  <si>
    <t>WS24_0067</t>
  </si>
  <si>
    <t xml:space="preserve">Вірьовка Варвара </t>
  </si>
  <si>
    <t>WS24_0068</t>
  </si>
  <si>
    <t>Гладь Софія</t>
  </si>
  <si>
    <t>Первомайський ліцей "Ерудит" Первомайської міської ради Миколаївської області</t>
  </si>
  <si>
    <t>WS24_0069</t>
  </si>
  <si>
    <t>Гонтар Марія</t>
  </si>
  <si>
    <t>КУ "Сумська загальноосвітня школа I-III ступенів № 27"</t>
  </si>
  <si>
    <t>WS24_0070</t>
  </si>
  <si>
    <t>Ємельянова Ольга</t>
  </si>
  <si>
    <t>Богданівський ліцей Богданівської сільської ради Павлоградського району Дніпропетровської області</t>
  </si>
  <si>
    <t>WS24_0071</t>
  </si>
  <si>
    <t>Камнєва Поліна</t>
  </si>
  <si>
    <t>WS24_0072</t>
  </si>
  <si>
    <t>Кара Максим</t>
  </si>
  <si>
    <t>WS24_0073</t>
  </si>
  <si>
    <t>Короткий Богдан</t>
  </si>
  <si>
    <t>Чайкинський навчально-виховний комплекс Новгород-Сіверської міської ради Чернігівської області</t>
  </si>
  <si>
    <t>WS24_0074</t>
  </si>
  <si>
    <t>Красіля Марина</t>
  </si>
  <si>
    <t>WS24_0075</t>
  </si>
  <si>
    <t>Лопатіна Єлизавета</t>
  </si>
  <si>
    <t>WS24_0076</t>
  </si>
  <si>
    <t>Павленко Євгеній</t>
  </si>
  <si>
    <t>Черкаська загальноосвітня школа І-ІІІ ступенів №29 Черкаської міської ради Черкаської області</t>
  </si>
  <si>
    <t>WS24_0077</t>
  </si>
  <si>
    <t>Пастухов Владислав</t>
  </si>
  <si>
    <t>WS24_0078</t>
  </si>
  <si>
    <t xml:space="preserve">Паук Марія </t>
  </si>
  <si>
    <t>WS24_0079</t>
  </si>
  <si>
    <t>Смішна Анастасія</t>
  </si>
  <si>
    <t>КЗ "Вінницький ліцей №20"</t>
  </si>
  <si>
    <t>WS24_0080</t>
  </si>
  <si>
    <t>Хмара Ауріка</t>
  </si>
  <si>
    <t>WS24_0081</t>
  </si>
  <si>
    <t>Гладун Антоніна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</si>
</sst>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talan.bank.gov.ua/get-user-certificate/iQ3MT4Y94ODVBOZuZ2nW" TargetMode="External"/><Relationship Id="rId_hyperlink_2" Type="http://schemas.openxmlformats.org/officeDocument/2006/relationships/hyperlink" Target="https://talan.bank.gov.ua/get-user-certificate/iQ3MTFdxbscQ1CRqDvpN" TargetMode="External"/><Relationship Id="rId_hyperlink_3" Type="http://schemas.openxmlformats.org/officeDocument/2006/relationships/hyperlink" Target="https://talan.bank.gov.ua/get-user-certificate/iQ3MTWG55gd5CQaKp-Jy" TargetMode="External"/><Relationship Id="rId_hyperlink_4" Type="http://schemas.openxmlformats.org/officeDocument/2006/relationships/hyperlink" Target="https://talan.bank.gov.ua/get-user-certificate/iQ3MThnJuHpimngkS4-b" TargetMode="External"/><Relationship Id="rId_hyperlink_5" Type="http://schemas.openxmlformats.org/officeDocument/2006/relationships/hyperlink" Target="https://talan.bank.gov.ua/get-user-certificate/iQ3MT06xsCifSwKfAM1U" TargetMode="External"/><Relationship Id="rId_hyperlink_6" Type="http://schemas.openxmlformats.org/officeDocument/2006/relationships/hyperlink" Target="https://talan.bank.gov.ua/get-user-certificate/iQ3MTVo7IQcpLjb9f_ID" TargetMode="External"/><Relationship Id="rId_hyperlink_7" Type="http://schemas.openxmlformats.org/officeDocument/2006/relationships/hyperlink" Target="https://talan.bank.gov.ua/get-user-certificate/iQ3MT5inn4-MbDr6HDBd" TargetMode="External"/><Relationship Id="rId_hyperlink_8" Type="http://schemas.openxmlformats.org/officeDocument/2006/relationships/hyperlink" Target="https://talan.bank.gov.ua/get-user-certificate/iQ3MTZ3byfTOicNiC9_Y" TargetMode="External"/><Relationship Id="rId_hyperlink_9" Type="http://schemas.openxmlformats.org/officeDocument/2006/relationships/hyperlink" Target="https://talan.bank.gov.ua/get-user-certificate/iQ3MTtAGt6c66r_TMBS0" TargetMode="External"/><Relationship Id="rId_hyperlink_10" Type="http://schemas.openxmlformats.org/officeDocument/2006/relationships/hyperlink" Target="https://talan.bank.gov.ua/get-user-certificate/iQ3MTbsQ4GZjyzk-FYTw" TargetMode="External"/><Relationship Id="rId_hyperlink_11" Type="http://schemas.openxmlformats.org/officeDocument/2006/relationships/hyperlink" Target="https://talan.bank.gov.ua/get-user-certificate/iQ3MTq4axokL66WcdItV" TargetMode="External"/><Relationship Id="rId_hyperlink_12" Type="http://schemas.openxmlformats.org/officeDocument/2006/relationships/hyperlink" Target="https://talan.bank.gov.ua/get-user-certificate/iQ3MTaawc58zxtrTki-Z" TargetMode="External"/><Relationship Id="rId_hyperlink_13" Type="http://schemas.openxmlformats.org/officeDocument/2006/relationships/hyperlink" Target="https://talan.bank.gov.ua/get-user-certificate/iQ3MT6Xty9FbjOQYS8bK" TargetMode="External"/><Relationship Id="rId_hyperlink_14" Type="http://schemas.openxmlformats.org/officeDocument/2006/relationships/hyperlink" Target="https://talan.bank.gov.ua/get-user-certificate/iQ3MTo-HrPO03xd9Ntu0" TargetMode="External"/><Relationship Id="rId_hyperlink_15" Type="http://schemas.openxmlformats.org/officeDocument/2006/relationships/hyperlink" Target="https://talan.bank.gov.ua/get-user-certificate/iQ3MTYLkF_BPxbZtTz3P" TargetMode="External"/><Relationship Id="rId_hyperlink_16" Type="http://schemas.openxmlformats.org/officeDocument/2006/relationships/hyperlink" Target="https://talan.bank.gov.ua/get-user-certificate/iQ3MTrDfsTyk8UMqh5WZ" TargetMode="External"/><Relationship Id="rId_hyperlink_17" Type="http://schemas.openxmlformats.org/officeDocument/2006/relationships/hyperlink" Target="https://talan.bank.gov.ua/get-user-certificate/iQ3MT0b7CtMNp_PcPbIC" TargetMode="External"/><Relationship Id="rId_hyperlink_18" Type="http://schemas.openxmlformats.org/officeDocument/2006/relationships/hyperlink" Target="https://talan.bank.gov.ua/get-user-certificate/iQ3MT08eKECWeK74wJPl" TargetMode="External"/><Relationship Id="rId_hyperlink_19" Type="http://schemas.openxmlformats.org/officeDocument/2006/relationships/hyperlink" Target="https://talan.bank.gov.ua/get-user-certificate/iQ3MT-w7uN2_-2g7ZRK2" TargetMode="External"/><Relationship Id="rId_hyperlink_20" Type="http://schemas.openxmlformats.org/officeDocument/2006/relationships/hyperlink" Target="https://talan.bank.gov.ua/get-user-certificate/iQ3MT5xA_b1pzx6a1R8j" TargetMode="External"/><Relationship Id="rId_hyperlink_21" Type="http://schemas.openxmlformats.org/officeDocument/2006/relationships/hyperlink" Target="https://talan.bank.gov.ua/get-user-certificate/iQ3MTzx52pTdmO-VxerL" TargetMode="External"/><Relationship Id="rId_hyperlink_22" Type="http://schemas.openxmlformats.org/officeDocument/2006/relationships/hyperlink" Target="https://talan.bank.gov.ua/get-user-certificate/iQ3MTrqpsXj5TVv2J_x9" TargetMode="External"/><Relationship Id="rId_hyperlink_23" Type="http://schemas.openxmlformats.org/officeDocument/2006/relationships/hyperlink" Target="https://talan.bank.gov.ua/get-user-certificate/iQ3MTdaRgdyw7DSP3WQN" TargetMode="External"/><Relationship Id="rId_hyperlink_24" Type="http://schemas.openxmlformats.org/officeDocument/2006/relationships/hyperlink" Target="https://talan.bank.gov.ua/get-user-certificate/iQ3MT8DSRjitcRT7K1iG" TargetMode="External"/><Relationship Id="rId_hyperlink_25" Type="http://schemas.openxmlformats.org/officeDocument/2006/relationships/hyperlink" Target="https://talan.bank.gov.ua/get-user-certificate/iQ3MTLrQq7Fomm-ZVS9Y" TargetMode="External"/><Relationship Id="rId_hyperlink_26" Type="http://schemas.openxmlformats.org/officeDocument/2006/relationships/hyperlink" Target="https://talan.bank.gov.ua/get-user-certificate/iQ3MTAzYA3k2FaLUYc8T" TargetMode="External"/><Relationship Id="rId_hyperlink_27" Type="http://schemas.openxmlformats.org/officeDocument/2006/relationships/hyperlink" Target="https://talan.bank.gov.ua/get-user-certificate/iQ3MTcqmQcGPfzqtRYO-" TargetMode="External"/><Relationship Id="rId_hyperlink_28" Type="http://schemas.openxmlformats.org/officeDocument/2006/relationships/hyperlink" Target="https://talan.bank.gov.ua/get-user-certificate/iQ3MTjSMgGJ4L0-hTOY0" TargetMode="External"/><Relationship Id="rId_hyperlink_29" Type="http://schemas.openxmlformats.org/officeDocument/2006/relationships/hyperlink" Target="https://talan.bank.gov.ua/get-user-certificate/iQ3MTNIUCBdNjhPuLdh5" TargetMode="External"/><Relationship Id="rId_hyperlink_30" Type="http://schemas.openxmlformats.org/officeDocument/2006/relationships/hyperlink" Target="https://talan.bank.gov.ua/get-user-certificate/iQ3MTNrJUH1wpG7TqULQ" TargetMode="External"/><Relationship Id="rId_hyperlink_31" Type="http://schemas.openxmlformats.org/officeDocument/2006/relationships/hyperlink" Target="https://talan.bank.gov.ua/get-user-certificate/iQ3MTKllw50Mwc9Qsixt" TargetMode="External"/><Relationship Id="rId_hyperlink_32" Type="http://schemas.openxmlformats.org/officeDocument/2006/relationships/hyperlink" Target="https://talan.bank.gov.ua/get-user-certificate/iQ3MTQBInszxxF_LxOak" TargetMode="External"/><Relationship Id="rId_hyperlink_33" Type="http://schemas.openxmlformats.org/officeDocument/2006/relationships/hyperlink" Target="https://talan.bank.gov.ua/get-user-certificate/iQ3MT-UqzSoR4qs08EBs" TargetMode="External"/><Relationship Id="rId_hyperlink_34" Type="http://schemas.openxmlformats.org/officeDocument/2006/relationships/hyperlink" Target="https://talan.bank.gov.ua/get-user-certificate/iQ3MTBS1CREki7MdBu9L" TargetMode="External"/><Relationship Id="rId_hyperlink_35" Type="http://schemas.openxmlformats.org/officeDocument/2006/relationships/hyperlink" Target="https://talan.bank.gov.ua/get-user-certificate/iQ3MT342Bgxfcp0kw5Qo" TargetMode="External"/><Relationship Id="rId_hyperlink_36" Type="http://schemas.openxmlformats.org/officeDocument/2006/relationships/hyperlink" Target="https://talan.bank.gov.ua/get-user-certificate/iQ3MT2k9SWgJU2QRCi2M" TargetMode="External"/><Relationship Id="rId_hyperlink_37" Type="http://schemas.openxmlformats.org/officeDocument/2006/relationships/hyperlink" Target="https://talan.bank.gov.ua/get-user-certificate/iQ3MTaeVl3snqx-ETXvE" TargetMode="External"/><Relationship Id="rId_hyperlink_38" Type="http://schemas.openxmlformats.org/officeDocument/2006/relationships/hyperlink" Target="https://talan.bank.gov.ua/get-user-certificate/iQ3MTFdTI6C8qdm6kag5" TargetMode="External"/><Relationship Id="rId_hyperlink_39" Type="http://schemas.openxmlformats.org/officeDocument/2006/relationships/hyperlink" Target="https://talan.bank.gov.ua/get-user-certificate/iQ3MTlQVlUplcIz-JQfQ" TargetMode="External"/><Relationship Id="rId_hyperlink_40" Type="http://schemas.openxmlformats.org/officeDocument/2006/relationships/hyperlink" Target="https://talan.bank.gov.ua/get-user-certificate/iQ3MTbhEtHHeLTBJqDd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F1" t="s">
        <v>4</v>
      </c>
    </row>
    <row r="2" spans="1:6">
      <c r="A2" t="s">
        <v>5</v>
      </c>
      <c r="B2" t="s">
        <v>6</v>
      </c>
      <c r="C2" t="s">
        <v>7</v>
      </c>
      <c r="D2" t="s">
        <v>8</v>
      </c>
      <c r="F2" t="str">
        <f>Hyperlink("https://talan.bank.gov.ua/get-user-certificate/iQ3MT4Y94ODVBOZuZ2nW","Завантажити сертифікат")</f>
        <v>Завантажити сертифікат</v>
      </c>
    </row>
    <row r="3" spans="1:6">
      <c r="A3" t="s">
        <v>5</v>
      </c>
      <c r="B3" t="s">
        <v>9</v>
      </c>
      <c r="C3" t="s">
        <v>10</v>
      </c>
      <c r="D3" t="s">
        <v>8</v>
      </c>
      <c r="F3" t="str">
        <f>Hyperlink("https://talan.bank.gov.ua/get-user-certificate/iQ3MTFdxbscQ1CRqDvpN","Завантажити сертифікат")</f>
        <v>Завантажити сертифікат</v>
      </c>
    </row>
    <row r="4" spans="1:6">
      <c r="A4" t="s">
        <v>5</v>
      </c>
      <c r="B4" t="s">
        <v>11</v>
      </c>
      <c r="C4" t="s">
        <v>12</v>
      </c>
      <c r="D4" t="s">
        <v>13</v>
      </c>
      <c r="F4" t="str">
        <f>Hyperlink("https://talan.bank.gov.ua/get-user-certificate/iQ3MTWG55gd5CQaKp-Jy","Завантажити сертифікат")</f>
        <v>Завантажити сертифікат</v>
      </c>
    </row>
    <row r="5" spans="1:6">
      <c r="A5" t="s">
        <v>5</v>
      </c>
      <c r="B5" t="s">
        <v>14</v>
      </c>
      <c r="C5" t="s">
        <v>15</v>
      </c>
      <c r="D5" t="s">
        <v>16</v>
      </c>
      <c r="F5" t="str">
        <f>Hyperlink("https://talan.bank.gov.ua/get-user-certificate/iQ3MThnJuHpimngkS4-b","Завантажити сертифікат")</f>
        <v>Завантажити сертифікат</v>
      </c>
    </row>
    <row r="6" spans="1:6">
      <c r="A6" t="s">
        <v>5</v>
      </c>
      <c r="B6" t="s">
        <v>17</v>
      </c>
      <c r="C6" t="s">
        <v>18</v>
      </c>
      <c r="D6" t="s">
        <v>8</v>
      </c>
      <c r="F6" t="str">
        <f>Hyperlink("https://talan.bank.gov.ua/get-user-certificate/iQ3MT06xsCifSwKfAM1U","Завантажити сертифікат")</f>
        <v>Завантажити сертифікат</v>
      </c>
    </row>
    <row r="7" spans="1:6">
      <c r="A7" t="s">
        <v>5</v>
      </c>
      <c r="B7" t="s">
        <v>19</v>
      </c>
      <c r="C7" t="s">
        <v>20</v>
      </c>
      <c r="D7" t="s">
        <v>21</v>
      </c>
      <c r="F7" t="str">
        <f>Hyperlink("https://talan.bank.gov.ua/get-user-certificate/iQ3MTVo7IQcpLjb9f_ID","Завантажити сертифікат")</f>
        <v>Завантажити сертифікат</v>
      </c>
    </row>
    <row r="8" spans="1:6">
      <c r="A8" t="s">
        <v>5</v>
      </c>
      <c r="B8" t="s">
        <v>22</v>
      </c>
      <c r="C8" t="s">
        <v>23</v>
      </c>
      <c r="D8" t="s">
        <v>21</v>
      </c>
      <c r="F8" t="str">
        <f>Hyperlink("https://talan.bank.gov.ua/get-user-certificate/iQ3MT5inn4-MbDr6HDBd","Завантажити сертифікат")</f>
        <v>Завантажити сертифікат</v>
      </c>
    </row>
    <row r="9" spans="1:6">
      <c r="A9" t="s">
        <v>5</v>
      </c>
      <c r="B9" t="s">
        <v>24</v>
      </c>
      <c r="C9" t="s">
        <v>25</v>
      </c>
      <c r="D9" t="s">
        <v>26</v>
      </c>
      <c r="F9" t="str">
        <f>Hyperlink("https://talan.bank.gov.ua/get-user-certificate/iQ3MTZ3byfTOicNiC9_Y","Завантажити сертифікат")</f>
        <v>Завантажити сертифікат</v>
      </c>
    </row>
    <row r="10" spans="1:6">
      <c r="A10" t="s">
        <v>5</v>
      </c>
      <c r="B10" t="s">
        <v>27</v>
      </c>
      <c r="C10" t="s">
        <v>28</v>
      </c>
      <c r="D10" t="s">
        <v>29</v>
      </c>
      <c r="F10" t="str">
        <f>Hyperlink("https://talan.bank.gov.ua/get-user-certificate/iQ3MTtAGt6c66r_TMBS0","Завантажити сертифікат")</f>
        <v>Завантажити сертифікат</v>
      </c>
    </row>
    <row r="11" spans="1:6">
      <c r="A11" t="s">
        <v>5</v>
      </c>
      <c r="B11" t="s">
        <v>30</v>
      </c>
      <c r="C11" t="s">
        <v>31</v>
      </c>
      <c r="D11" t="s">
        <v>32</v>
      </c>
      <c r="F11" t="str">
        <f>Hyperlink("https://talan.bank.gov.ua/get-user-certificate/iQ3MTbsQ4GZjyzk-FYTw","Завантажити сертифікат")</f>
        <v>Завантажити сертифікат</v>
      </c>
    </row>
    <row r="12" spans="1:6">
      <c r="A12" t="s">
        <v>5</v>
      </c>
      <c r="B12" t="s">
        <v>33</v>
      </c>
      <c r="C12" t="s">
        <v>34</v>
      </c>
      <c r="D12" t="s">
        <v>35</v>
      </c>
      <c r="F12" t="str">
        <f>Hyperlink("https://talan.bank.gov.ua/get-user-certificate/iQ3MTq4axokL66WcdItV","Завантажити сертифікат")</f>
        <v>Завантажити сертифікат</v>
      </c>
    </row>
    <row r="13" spans="1:6">
      <c r="A13" t="s">
        <v>5</v>
      </c>
      <c r="B13" t="s">
        <v>36</v>
      </c>
      <c r="C13" t="s">
        <v>37</v>
      </c>
      <c r="D13" t="s">
        <v>38</v>
      </c>
      <c r="F13" t="str">
        <f>Hyperlink("https://talan.bank.gov.ua/get-user-certificate/iQ3MTaawc58zxtrTki-Z","Завантажити сертифікат")</f>
        <v>Завантажити сертифікат</v>
      </c>
    </row>
    <row r="14" spans="1:6">
      <c r="A14" t="s">
        <v>5</v>
      </c>
      <c r="B14" t="s">
        <v>39</v>
      </c>
      <c r="C14" t="s">
        <v>40</v>
      </c>
      <c r="D14" t="s">
        <v>29</v>
      </c>
      <c r="F14" t="str">
        <f>Hyperlink("https://talan.bank.gov.ua/get-user-certificate/iQ3MT6Xty9FbjOQYS8bK","Завантажити сертифікат")</f>
        <v>Завантажити сертифікат</v>
      </c>
    </row>
    <row r="15" spans="1:6">
      <c r="A15" t="s">
        <v>5</v>
      </c>
      <c r="B15" t="s">
        <v>41</v>
      </c>
      <c r="C15" t="s">
        <v>42</v>
      </c>
      <c r="D15" t="s">
        <v>26</v>
      </c>
      <c r="F15" t="str">
        <f>Hyperlink("https://talan.bank.gov.ua/get-user-certificate/iQ3MTo-HrPO03xd9Ntu0","Завантажити сертифікат")</f>
        <v>Завантажити сертифікат</v>
      </c>
    </row>
    <row r="16" spans="1:6">
      <c r="A16" t="s">
        <v>5</v>
      </c>
      <c r="B16" t="s">
        <v>43</v>
      </c>
      <c r="C16" t="s">
        <v>44</v>
      </c>
      <c r="D16" t="s">
        <v>26</v>
      </c>
      <c r="F16" t="str">
        <f>Hyperlink("https://talan.bank.gov.ua/get-user-certificate/iQ3MTYLkF_BPxbZtTz3P","Завантажити сертифікат")</f>
        <v>Завантажити сертифікат</v>
      </c>
    </row>
    <row r="17" spans="1:6">
      <c r="A17" t="s">
        <v>5</v>
      </c>
      <c r="B17" t="s">
        <v>45</v>
      </c>
      <c r="C17" t="s">
        <v>46</v>
      </c>
      <c r="D17" t="s">
        <v>8</v>
      </c>
      <c r="F17" t="str">
        <f>Hyperlink("https://talan.bank.gov.ua/get-user-certificate/iQ3MTrDfsTyk8UMqh5WZ","Завантажити сертифікат")</f>
        <v>Завантажити сертифікат</v>
      </c>
    </row>
    <row r="18" spans="1:6">
      <c r="A18" t="s">
        <v>5</v>
      </c>
      <c r="B18" t="s">
        <v>47</v>
      </c>
      <c r="C18" t="s">
        <v>48</v>
      </c>
      <c r="D18" t="s">
        <v>29</v>
      </c>
      <c r="F18" t="str">
        <f>Hyperlink("https://talan.bank.gov.ua/get-user-certificate/iQ3MT0b7CtMNp_PcPbIC","Завантажити сертифікат")</f>
        <v>Завантажити сертифікат</v>
      </c>
    </row>
    <row r="19" spans="1:6">
      <c r="A19" t="s">
        <v>5</v>
      </c>
      <c r="B19" t="s">
        <v>49</v>
      </c>
      <c r="C19" t="s">
        <v>50</v>
      </c>
      <c r="D19" t="s">
        <v>51</v>
      </c>
      <c r="F19" t="str">
        <f>Hyperlink("https://talan.bank.gov.ua/get-user-certificate/iQ3MT08eKECWeK74wJPl","Завантажити сертифікат")</f>
        <v>Завантажити сертифікат</v>
      </c>
    </row>
    <row r="20" spans="1:6">
      <c r="A20" t="s">
        <v>5</v>
      </c>
      <c r="B20" t="s">
        <v>52</v>
      </c>
      <c r="C20" t="s">
        <v>53</v>
      </c>
      <c r="D20" t="s">
        <v>8</v>
      </c>
      <c r="F20" t="str">
        <f>Hyperlink("https://talan.bank.gov.ua/get-user-certificate/iQ3MT-w7uN2_-2g7ZRK2","Завантажити сертифікат")</f>
        <v>Завантажити сертифікат</v>
      </c>
    </row>
    <row r="21" spans="1:6">
      <c r="A21" t="s">
        <v>5</v>
      </c>
      <c r="B21" t="s">
        <v>54</v>
      </c>
      <c r="C21" t="s">
        <v>55</v>
      </c>
      <c r="D21" t="s">
        <v>26</v>
      </c>
      <c r="F21" t="str">
        <f>Hyperlink("https://talan.bank.gov.ua/get-user-certificate/iQ3MT5xA_b1pzx6a1R8j","Завантажити сертифікат")</f>
        <v>Завантажити сертифікат</v>
      </c>
    </row>
    <row r="22" spans="1:6">
      <c r="A22" t="s">
        <v>5</v>
      </c>
      <c r="B22" t="s">
        <v>56</v>
      </c>
      <c r="C22" t="s">
        <v>57</v>
      </c>
      <c r="D22" t="s">
        <v>29</v>
      </c>
      <c r="F22" t="str">
        <f>Hyperlink("https://talan.bank.gov.ua/get-user-certificate/iQ3MTzx52pTdmO-VxerL","Завантажити сертифікат")</f>
        <v>Завантажити сертифікат</v>
      </c>
    </row>
    <row r="23" spans="1:6">
      <c r="A23" t="s">
        <v>5</v>
      </c>
      <c r="B23" t="s">
        <v>58</v>
      </c>
      <c r="C23" t="s">
        <v>59</v>
      </c>
      <c r="D23" t="s">
        <v>60</v>
      </c>
      <c r="F23" t="str">
        <f>Hyperlink("https://talan.bank.gov.ua/get-user-certificate/iQ3MTrqpsXj5TVv2J_x9","Завантажити сертифікат")</f>
        <v>Завантажити сертифікат</v>
      </c>
    </row>
    <row r="24" spans="1:6">
      <c r="A24" t="s">
        <v>5</v>
      </c>
      <c r="B24" t="s">
        <v>61</v>
      </c>
      <c r="C24" t="s">
        <v>62</v>
      </c>
      <c r="D24" t="s">
        <v>63</v>
      </c>
      <c r="F24" t="str">
        <f>Hyperlink("https://talan.bank.gov.ua/get-user-certificate/iQ3MTdaRgdyw7DSP3WQN","Завантажити сертифікат")</f>
        <v>Завантажити сертифікат</v>
      </c>
    </row>
    <row r="25" spans="1:6">
      <c r="A25" t="s">
        <v>5</v>
      </c>
      <c r="B25" t="s">
        <v>64</v>
      </c>
      <c r="C25" t="s">
        <v>65</v>
      </c>
      <c r="D25" t="s">
        <v>66</v>
      </c>
      <c r="F25" t="str">
        <f>Hyperlink("https://talan.bank.gov.ua/get-user-certificate/iQ3MT8DSRjitcRT7K1iG","Завантажити сертифікат")</f>
        <v>Завантажити сертифікат</v>
      </c>
    </row>
    <row r="26" spans="1:6">
      <c r="A26" t="s">
        <v>5</v>
      </c>
      <c r="B26" t="s">
        <v>67</v>
      </c>
      <c r="C26" t="s">
        <v>68</v>
      </c>
      <c r="D26" t="s">
        <v>66</v>
      </c>
      <c r="F26" t="str">
        <f>Hyperlink("https://talan.bank.gov.ua/get-user-certificate/iQ3MTLrQq7Fomm-ZVS9Y","Завантажити сертифікат")</f>
        <v>Завантажити сертифікат</v>
      </c>
    </row>
    <row r="27" spans="1:6">
      <c r="A27" t="s">
        <v>5</v>
      </c>
      <c r="B27" t="s">
        <v>69</v>
      </c>
      <c r="C27" t="s">
        <v>70</v>
      </c>
      <c r="D27" t="s">
        <v>66</v>
      </c>
      <c r="F27" t="str">
        <f>Hyperlink("https://talan.bank.gov.ua/get-user-certificate/iQ3MTAzYA3k2FaLUYc8T","Завантажити сертифікат")</f>
        <v>Завантажити сертифікат</v>
      </c>
    </row>
    <row r="28" spans="1:6">
      <c r="A28" t="s">
        <v>5</v>
      </c>
      <c r="B28" t="s">
        <v>71</v>
      </c>
      <c r="C28" t="s">
        <v>72</v>
      </c>
      <c r="D28" t="s">
        <v>73</v>
      </c>
      <c r="F28" t="str">
        <f>Hyperlink("https://talan.bank.gov.ua/get-user-certificate/iQ3MTcqmQcGPfzqtRYO-","Завантажити сертифікат")</f>
        <v>Завантажити сертифікат</v>
      </c>
    </row>
    <row r="29" spans="1:6">
      <c r="A29" t="s">
        <v>5</v>
      </c>
      <c r="B29" t="s">
        <v>74</v>
      </c>
      <c r="C29" t="s">
        <v>75</v>
      </c>
      <c r="D29" t="s">
        <v>76</v>
      </c>
      <c r="F29" t="str">
        <f>Hyperlink("https://talan.bank.gov.ua/get-user-certificate/iQ3MTjSMgGJ4L0-hTOY0","Завантажити сертифікат")</f>
        <v>Завантажити сертифікат</v>
      </c>
    </row>
    <row r="30" spans="1:6">
      <c r="A30" t="s">
        <v>5</v>
      </c>
      <c r="B30" t="s">
        <v>77</v>
      </c>
      <c r="C30" t="s">
        <v>78</v>
      </c>
      <c r="D30" t="s">
        <v>79</v>
      </c>
      <c r="F30" t="str">
        <f>Hyperlink("https://talan.bank.gov.ua/get-user-certificate/iQ3MTNIUCBdNjhPuLdh5","Завантажити сертифікат")</f>
        <v>Завантажити сертифікат</v>
      </c>
    </row>
    <row r="31" spans="1:6">
      <c r="A31" t="s">
        <v>5</v>
      </c>
      <c r="B31" t="s">
        <v>80</v>
      </c>
      <c r="C31" t="s">
        <v>81</v>
      </c>
      <c r="D31" t="s">
        <v>29</v>
      </c>
      <c r="F31" t="str">
        <f>Hyperlink("https://talan.bank.gov.ua/get-user-certificate/iQ3MTNrJUH1wpG7TqULQ","Завантажити сертифікат")</f>
        <v>Завантажити сертифікат</v>
      </c>
    </row>
    <row r="32" spans="1:6">
      <c r="A32" t="s">
        <v>5</v>
      </c>
      <c r="B32" t="s">
        <v>82</v>
      </c>
      <c r="C32" t="s">
        <v>83</v>
      </c>
      <c r="D32" t="s">
        <v>29</v>
      </c>
      <c r="F32" t="str">
        <f>Hyperlink("https://talan.bank.gov.ua/get-user-certificate/iQ3MTKllw50Mwc9Qsixt","Завантажити сертифікат")</f>
        <v>Завантажити сертифікат</v>
      </c>
    </row>
    <row r="33" spans="1:6">
      <c r="A33" t="s">
        <v>5</v>
      </c>
      <c r="B33" t="s">
        <v>84</v>
      </c>
      <c r="C33" t="s">
        <v>85</v>
      </c>
      <c r="D33" t="s">
        <v>86</v>
      </c>
      <c r="F33" t="str">
        <f>Hyperlink("https://talan.bank.gov.ua/get-user-certificate/iQ3MTQBInszxxF_LxOak","Завантажити сертифікат")</f>
        <v>Завантажити сертифікат</v>
      </c>
    </row>
    <row r="34" spans="1:6">
      <c r="A34" t="s">
        <v>5</v>
      </c>
      <c r="B34" t="s">
        <v>87</v>
      </c>
      <c r="C34" t="s">
        <v>88</v>
      </c>
      <c r="D34" t="s">
        <v>29</v>
      </c>
      <c r="F34" t="str">
        <f>Hyperlink("https://talan.bank.gov.ua/get-user-certificate/iQ3MT-UqzSoR4qs08EBs","Завантажити сертифікат")</f>
        <v>Завантажити сертифікат</v>
      </c>
    </row>
    <row r="35" spans="1:6">
      <c r="A35" t="s">
        <v>5</v>
      </c>
      <c r="B35" t="s">
        <v>89</v>
      </c>
      <c r="C35" t="s">
        <v>90</v>
      </c>
      <c r="D35" t="s">
        <v>79</v>
      </c>
      <c r="F35" t="str">
        <f>Hyperlink("https://talan.bank.gov.ua/get-user-certificate/iQ3MTBS1CREki7MdBu9L","Завантажити сертифікат")</f>
        <v>Завантажити сертифікат</v>
      </c>
    </row>
    <row r="36" spans="1:6">
      <c r="A36" t="s">
        <v>5</v>
      </c>
      <c r="B36" t="s">
        <v>91</v>
      </c>
      <c r="C36" t="s">
        <v>92</v>
      </c>
      <c r="D36" t="s">
        <v>93</v>
      </c>
      <c r="F36" t="str">
        <f>Hyperlink("https://talan.bank.gov.ua/get-user-certificate/iQ3MT342Bgxfcp0kw5Qo","Завантажити сертифікат")</f>
        <v>Завантажити сертифікат</v>
      </c>
    </row>
    <row r="37" spans="1:6">
      <c r="A37" t="s">
        <v>5</v>
      </c>
      <c r="B37" t="s">
        <v>94</v>
      </c>
      <c r="C37" t="s">
        <v>95</v>
      </c>
      <c r="D37" t="s">
        <v>38</v>
      </c>
      <c r="F37" t="str">
        <f>Hyperlink("https://talan.bank.gov.ua/get-user-certificate/iQ3MT2k9SWgJU2QRCi2M","Завантажити сертифікат")</f>
        <v>Завантажити сертифікат</v>
      </c>
    </row>
    <row r="38" spans="1:6">
      <c r="A38" t="s">
        <v>5</v>
      </c>
      <c r="B38" t="s">
        <v>96</v>
      </c>
      <c r="C38" t="s">
        <v>97</v>
      </c>
      <c r="D38" t="s">
        <v>66</v>
      </c>
      <c r="F38" t="str">
        <f>Hyperlink("https://talan.bank.gov.ua/get-user-certificate/iQ3MTaeVl3snqx-ETXvE","Завантажити сертифікат")</f>
        <v>Завантажити сертифікат</v>
      </c>
    </row>
    <row r="39" spans="1:6">
      <c r="A39" t="s">
        <v>5</v>
      </c>
      <c r="B39" t="s">
        <v>98</v>
      </c>
      <c r="C39" t="s">
        <v>99</v>
      </c>
      <c r="D39" t="s">
        <v>100</v>
      </c>
      <c r="F39" t="str">
        <f>Hyperlink("https://talan.bank.gov.ua/get-user-certificate/iQ3MTFdTI6C8qdm6kag5","Завантажити сертифікат")</f>
        <v>Завантажити сертифікат</v>
      </c>
    </row>
    <row r="40" spans="1:6">
      <c r="A40" t="s">
        <v>5</v>
      </c>
      <c r="B40" t="s">
        <v>101</v>
      </c>
      <c r="C40" t="s">
        <v>102</v>
      </c>
      <c r="D40" t="s">
        <v>66</v>
      </c>
      <c r="F40" t="str">
        <f>Hyperlink("https://talan.bank.gov.ua/get-user-certificate/iQ3MTlQVlUplcIz-JQfQ","Завантажити сертифікат")</f>
        <v>Завантажити сертифікат</v>
      </c>
    </row>
    <row r="41" spans="1:6">
      <c r="A41" t="s">
        <v>5</v>
      </c>
      <c r="B41" t="s">
        <v>103</v>
      </c>
      <c r="C41" t="s">
        <v>104</v>
      </c>
      <c r="D41" t="s">
        <v>29</v>
      </c>
      <c r="F41" t="str">
        <f>Hyperlink("https://talan.bank.gov.ua/get-user-certificate/iQ3MTbhEtHHeLTBJqDd1","Завантажити сертифікат")</f>
        <v>Завантажити сертифікат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F2" r:id="rId_hyperlink_1" tooltip="Завантажити сертифікат" display="Завантажити сертифікат"/>
    <hyperlink ref="F3" r:id="rId_hyperlink_2" tooltip="Завантажити сертифікат" display="Завантажити сертифікат"/>
    <hyperlink ref="F4" r:id="rId_hyperlink_3" tooltip="Завантажити сертифікат" display="Завантажити сертифікат"/>
    <hyperlink ref="F5" r:id="rId_hyperlink_4" tooltip="Завантажити сертифікат" display="Завантажити сертифікат"/>
    <hyperlink ref="F6" r:id="rId_hyperlink_5" tooltip="Завантажити сертифікат" display="Завантажити сертифікат"/>
    <hyperlink ref="F7" r:id="rId_hyperlink_6" tooltip="Завантажити сертифікат" display="Завантажити сертифікат"/>
    <hyperlink ref="F8" r:id="rId_hyperlink_7" tooltip="Завантажити сертифікат" display="Завантажити сертифікат"/>
    <hyperlink ref="F9" r:id="rId_hyperlink_8" tooltip="Завантажити сертифікат" display="Завантажити сертифікат"/>
    <hyperlink ref="F10" r:id="rId_hyperlink_9" tooltip="Завантажити сертифікат" display="Завантажити сертифікат"/>
    <hyperlink ref="F11" r:id="rId_hyperlink_10" tooltip="Завантажити сертифікат" display="Завантажити сертифікат"/>
    <hyperlink ref="F12" r:id="rId_hyperlink_11" tooltip="Завантажити сертифікат" display="Завантажити сертифікат"/>
    <hyperlink ref="F13" r:id="rId_hyperlink_12" tooltip="Завантажити сертифікат" display="Завантажити сертифікат"/>
    <hyperlink ref="F14" r:id="rId_hyperlink_13" tooltip="Завантажити сертифікат" display="Завантажити сертифікат"/>
    <hyperlink ref="F15" r:id="rId_hyperlink_14" tooltip="Завантажити сертифікат" display="Завантажити сертифікат"/>
    <hyperlink ref="F16" r:id="rId_hyperlink_15" tooltip="Завантажити сертифікат" display="Завантажити сертифікат"/>
    <hyperlink ref="F17" r:id="rId_hyperlink_16" tooltip="Завантажити сертифікат" display="Завантажити сертифікат"/>
    <hyperlink ref="F18" r:id="rId_hyperlink_17" tooltip="Завантажити сертифікат" display="Завантажити сертифікат"/>
    <hyperlink ref="F19" r:id="rId_hyperlink_18" tooltip="Завантажити сертифікат" display="Завантажити сертифікат"/>
    <hyperlink ref="F20" r:id="rId_hyperlink_19" tooltip="Завантажити сертифікат" display="Завантажити сертифікат"/>
    <hyperlink ref="F21" r:id="rId_hyperlink_20" tooltip="Завантажити сертифікат" display="Завантажити сертифікат"/>
    <hyperlink ref="F22" r:id="rId_hyperlink_21" tooltip="Завантажити сертифікат" display="Завантажити сертифікат"/>
    <hyperlink ref="F23" r:id="rId_hyperlink_22" tooltip="Завантажити сертифікат" display="Завантажити сертифікат"/>
    <hyperlink ref="F24" r:id="rId_hyperlink_23" tooltip="Завантажити сертифікат" display="Завантажити сертифікат"/>
    <hyperlink ref="F25" r:id="rId_hyperlink_24" tooltip="Завантажити сертифікат" display="Завантажити сертифікат"/>
    <hyperlink ref="F26" r:id="rId_hyperlink_25" tooltip="Завантажити сертифікат" display="Завантажити сертифікат"/>
    <hyperlink ref="F27" r:id="rId_hyperlink_26" tooltip="Завантажити сертифікат" display="Завантажити сертифікат"/>
    <hyperlink ref="F28" r:id="rId_hyperlink_27" tooltip="Завантажити сертифікат" display="Завантажити сертифікат"/>
    <hyperlink ref="F29" r:id="rId_hyperlink_28" tooltip="Завантажити сертифікат" display="Завантажити сертифікат"/>
    <hyperlink ref="F30" r:id="rId_hyperlink_29" tooltip="Завантажити сертифікат" display="Завантажити сертифікат"/>
    <hyperlink ref="F31" r:id="rId_hyperlink_30" tooltip="Завантажити сертифікат" display="Завантажити сертифікат"/>
    <hyperlink ref="F32" r:id="rId_hyperlink_31" tooltip="Завантажити сертифікат" display="Завантажити сертифікат"/>
    <hyperlink ref="F33" r:id="rId_hyperlink_32" tooltip="Завантажити сертифікат" display="Завантажити сертифікат"/>
    <hyperlink ref="F34" r:id="rId_hyperlink_33" tooltip="Завантажити сертифікат" display="Завантажити сертифікат"/>
    <hyperlink ref="F35" r:id="rId_hyperlink_34" tooltip="Завантажити сертифікат" display="Завантажити сертифікат"/>
    <hyperlink ref="F36" r:id="rId_hyperlink_35" tooltip="Завантажити сертифікат" display="Завантажити сертифікат"/>
    <hyperlink ref="F37" r:id="rId_hyperlink_36" tooltip="Завантажити сертифікат" display="Завантажити сертифікат"/>
    <hyperlink ref="F38" r:id="rId_hyperlink_37" tooltip="Завантажити сертифікат" display="Завантажити сертифікат"/>
    <hyperlink ref="F39" r:id="rId_hyperlink_38" tooltip="Завантажити сертифікат" display="Завантажити сертифікат"/>
    <hyperlink ref="F40" r:id="rId_hyperlink_39" tooltip="Завантажити сертифікат" display="Завантажити сертифікат"/>
    <hyperlink ref="F41" r:id="rId_hyperlink_40" tooltip="Завантажити сертифікат" display="Завантажити сертифікат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2024-12-12T09:20:05+00:00</dcterms:created>
  <dcterms:modified xsi:type="dcterms:W3CDTF">2024-12-12T09:20:05+00:00</dcterms:modified>
  <dc:title>Untitled Spreadsheet</dc:title>
  <dc:description/>
  <dc:subject/>
  <cp:keywords/>
  <cp:category/>
</cp:coreProperties>
</file>