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2393\Desktop\"/>
    </mc:Choice>
  </mc:AlternateContent>
  <bookViews>
    <workbookView xWindow="0" yWindow="0" windowWidth="17880" windowHeight="7368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D13" i="1" l="1"/>
  <c r="D80" i="1" l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<sst xmlns="http://schemas.openxmlformats.org/spreadsheetml/2006/main" count="162" uniqueCount="162">
  <si>
    <t>ПІБ</t>
  </si>
  <si>
    <t>Посилання на сертифікат</t>
  </si>
  <si>
    <t>30/07-252</t>
  </si>
  <si>
    <t>Наконечна Галина</t>
  </si>
  <si>
    <t>30/07-253</t>
  </si>
  <si>
    <t>Гульшіна Катерина</t>
  </si>
  <si>
    <t>30/07-254</t>
  </si>
  <si>
    <t>Фозикош Оксана</t>
  </si>
  <si>
    <t>30/07-255</t>
  </si>
  <si>
    <t>Левченко Ірина</t>
  </si>
  <si>
    <t>30/07-256</t>
  </si>
  <si>
    <t>Гижко Олександр</t>
  </si>
  <si>
    <t>30/07-257</t>
  </si>
  <si>
    <t>Шуба Валентина</t>
  </si>
  <si>
    <t>30/07-258</t>
  </si>
  <si>
    <t>Точиліна Ірина</t>
  </si>
  <si>
    <t>30/07-259</t>
  </si>
  <si>
    <t>Наріжняк Тетяна</t>
  </si>
  <si>
    <t>30/07-260</t>
  </si>
  <si>
    <t>Подвірна Христина</t>
  </si>
  <si>
    <t>30/07-261</t>
  </si>
  <si>
    <t>Легенчук Оксана</t>
  </si>
  <si>
    <t>30/07-262</t>
  </si>
  <si>
    <t>Мальон Наталія</t>
  </si>
  <si>
    <t>30/07-263</t>
  </si>
  <si>
    <t>30/07-264</t>
  </si>
  <si>
    <t>Коломієць Тетяна</t>
  </si>
  <si>
    <t>30/07-265</t>
  </si>
  <si>
    <t>Гудзовська Світлана</t>
  </si>
  <si>
    <t>30/07-266</t>
  </si>
  <si>
    <t>Загідуліна Наталія</t>
  </si>
  <si>
    <t>30/07-267</t>
  </si>
  <si>
    <t>Гургула Тетяна</t>
  </si>
  <si>
    <t>30/07-268</t>
  </si>
  <si>
    <t>Федосова Анна</t>
  </si>
  <si>
    <t>30/07-269</t>
  </si>
  <si>
    <t>Гайдаш Аліна</t>
  </si>
  <si>
    <t>30/07-270</t>
  </si>
  <si>
    <t>Тарасюк Олександр</t>
  </si>
  <si>
    <t>30/07-271</t>
  </si>
  <si>
    <t>Зоненко Ганна</t>
  </si>
  <si>
    <t>30/07-272</t>
  </si>
  <si>
    <t>Штрик Юлія</t>
  </si>
  <si>
    <t>30/07-273</t>
  </si>
  <si>
    <t>Чистяк Вікторія</t>
  </si>
  <si>
    <t>30/07-274</t>
  </si>
  <si>
    <t>Чуприна Наталія</t>
  </si>
  <si>
    <t>30/07-275</t>
  </si>
  <si>
    <t>Бурлаченко Дмитро</t>
  </si>
  <si>
    <t>30/07-276</t>
  </si>
  <si>
    <t>Чепурна Віра</t>
  </si>
  <si>
    <t>30/07-277</t>
  </si>
  <si>
    <t>Кохана Наталія</t>
  </si>
  <si>
    <t>30/07-278</t>
  </si>
  <si>
    <t>Лаганович Наталія</t>
  </si>
  <si>
    <t>30/07-279</t>
  </si>
  <si>
    <t>Олійник Наталія</t>
  </si>
  <si>
    <t>30/07-280</t>
  </si>
  <si>
    <t>Майборода Світлана</t>
  </si>
  <si>
    <t>30/07-281</t>
  </si>
  <si>
    <t>Гавриш Станіслав</t>
  </si>
  <si>
    <t>30/07-282</t>
  </si>
  <si>
    <t>Павленко Вікторія</t>
  </si>
  <si>
    <t>30/07-283</t>
  </si>
  <si>
    <t>Гринчук Любов</t>
  </si>
  <si>
    <t>30/07-284</t>
  </si>
  <si>
    <t>Гурінок Марина</t>
  </si>
  <si>
    <t>30/07-285</t>
  </si>
  <si>
    <t>Горбачова Олександра</t>
  </si>
  <si>
    <t>30/07-286</t>
  </si>
  <si>
    <t>Климко Ярина</t>
  </si>
  <si>
    <t>30/07-287</t>
  </si>
  <si>
    <t>Кривда Людмила</t>
  </si>
  <si>
    <t>30/07-288</t>
  </si>
  <si>
    <t>Федорченко Вікторія</t>
  </si>
  <si>
    <t>30/07-289</t>
  </si>
  <si>
    <t>Гнатишин Галина</t>
  </si>
  <si>
    <t>30/07-290</t>
  </si>
  <si>
    <t>Пройченко Іван</t>
  </si>
  <si>
    <t>30/07-291</t>
  </si>
  <si>
    <t>Батрак Аліна</t>
  </si>
  <si>
    <t>30/07-292</t>
  </si>
  <si>
    <t>Олійник Анна</t>
  </si>
  <si>
    <t>30/07-293</t>
  </si>
  <si>
    <t>Боднар Ірина</t>
  </si>
  <si>
    <t>30/07-294</t>
  </si>
  <si>
    <t>Ігнатишин Світлана</t>
  </si>
  <si>
    <t>30/07-295</t>
  </si>
  <si>
    <t>Павлик Леся</t>
  </si>
  <si>
    <t>30/07-296</t>
  </si>
  <si>
    <t>Ладан Сергій</t>
  </si>
  <si>
    <t>30/07-297</t>
  </si>
  <si>
    <t>Качуровська Лариса</t>
  </si>
  <si>
    <t>30/07-298</t>
  </si>
  <si>
    <t>Водяницька Лариса</t>
  </si>
  <si>
    <t>30/07-299</t>
  </si>
  <si>
    <t>Сацик Неля</t>
  </si>
  <si>
    <t>30/07-300</t>
  </si>
  <si>
    <t>Голосова Лідія</t>
  </si>
  <si>
    <t>30/07-301</t>
  </si>
  <si>
    <t>Зінченко Ірина</t>
  </si>
  <si>
    <t>30/07-302</t>
  </si>
  <si>
    <t>Заїка Валентина</t>
  </si>
  <si>
    <t>30/07-303</t>
  </si>
  <si>
    <t>Гончарук Олександр</t>
  </si>
  <si>
    <t>30/07-304</t>
  </si>
  <si>
    <t>Палій Людмила</t>
  </si>
  <si>
    <t>30/07-305</t>
  </si>
  <si>
    <t>Семенело Ірина</t>
  </si>
  <si>
    <t>30/07-306</t>
  </si>
  <si>
    <t>Єленич Ніна</t>
  </si>
  <si>
    <t>30/07-307</t>
  </si>
  <si>
    <t>Гладин Оксана</t>
  </si>
  <si>
    <t>30/07-308</t>
  </si>
  <si>
    <t>Пащенко Тетяна</t>
  </si>
  <si>
    <t>30/07-309</t>
  </si>
  <si>
    <t>Пасєка Наталія</t>
  </si>
  <si>
    <t>30/07-310</t>
  </si>
  <si>
    <t>Бабич Іванна</t>
  </si>
  <si>
    <t>30/07-311</t>
  </si>
  <si>
    <t>Юрчук Тетяна</t>
  </si>
  <si>
    <t>30/07-312</t>
  </si>
  <si>
    <t>Цегольник Ілона</t>
  </si>
  <si>
    <t>30/07-313</t>
  </si>
  <si>
    <t>Кротенко Вікторія</t>
  </si>
  <si>
    <t>30/07-314</t>
  </si>
  <si>
    <t>Пильчук Мирослава</t>
  </si>
  <si>
    <t>30/07-315</t>
  </si>
  <si>
    <t>Свічар Зоріна</t>
  </si>
  <si>
    <t>30/07-316</t>
  </si>
  <si>
    <t>Магла Оксана</t>
  </si>
  <si>
    <t>30/07-317</t>
  </si>
  <si>
    <t>Молнар Євген</t>
  </si>
  <si>
    <t>30/07-318</t>
  </si>
  <si>
    <t>Барицька Вікторія</t>
  </si>
  <si>
    <t>30/07-319</t>
  </si>
  <si>
    <t>Дужак Марія</t>
  </si>
  <si>
    <t>30/07-320</t>
  </si>
  <si>
    <t>Спесивцева Олеся</t>
  </si>
  <si>
    <t>30/07-321</t>
  </si>
  <si>
    <t>Лаврова Наталя</t>
  </si>
  <si>
    <t>30/07-322</t>
  </si>
  <si>
    <t>Жук Любов</t>
  </si>
  <si>
    <t>30/07-323</t>
  </si>
  <si>
    <t>Кравченко Анна</t>
  </si>
  <si>
    <t>30/07-324</t>
  </si>
  <si>
    <t>Труш Олександра</t>
  </si>
  <si>
    <t>30/07-325</t>
  </si>
  <si>
    <t>Якимчук Тетяна</t>
  </si>
  <si>
    <t>30/07-326</t>
  </si>
  <si>
    <t>Корець Зоряна</t>
  </si>
  <si>
    <t>30/07-327</t>
  </si>
  <si>
    <t>Шевченко Анна</t>
  </si>
  <si>
    <t>30/07-328</t>
  </si>
  <si>
    <t>Присяжнюк Ірина</t>
  </si>
  <si>
    <t>30/07-329</t>
  </si>
  <si>
    <t>Краснобай Оксана</t>
  </si>
  <si>
    <t>30/07-330</t>
  </si>
  <si>
    <t>Онищенко Євген</t>
  </si>
  <si>
    <t>№ з/п</t>
  </si>
  <si>
    <t>Номер сертифіката</t>
  </si>
  <si>
    <t>Сеник Любов Геннадіївна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</si>
</sst>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alan.bank.gov.ua/get-user-certificate/TONQyOQ9ByHjxDC8U9Yr" TargetMode="External"/><Relationship Id="rId21" Type="http://schemas.openxmlformats.org/officeDocument/2006/relationships/hyperlink" Target="https://talan.bank.gov.ua/get-user-certificate/TONQynxCpQtUiyoIiUbP" TargetMode="External"/><Relationship Id="rId42" Type="http://schemas.openxmlformats.org/officeDocument/2006/relationships/hyperlink" Target="https://talan.bank.gov.ua/get-user-certificate/TONQyqdHITkOYaARBcqh" TargetMode="External"/><Relationship Id="rId47" Type="http://schemas.openxmlformats.org/officeDocument/2006/relationships/hyperlink" Target="https://talan.bank.gov.ua/get-user-certificate/TONQyzLQsH-EVR8RC4B-" TargetMode="External"/><Relationship Id="rId63" Type="http://schemas.openxmlformats.org/officeDocument/2006/relationships/hyperlink" Target="https://talan.bank.gov.ua/get-user-certificate/TONQypfbswcTBjIGfCI_" TargetMode="External"/><Relationship Id="rId68" Type="http://schemas.openxmlformats.org/officeDocument/2006/relationships/hyperlink" Target="https://talan.bank.gov.ua/get-user-certificate/TONQyfGVbZxYVYedmZtk" TargetMode="External"/><Relationship Id="rId16" Type="http://schemas.openxmlformats.org/officeDocument/2006/relationships/hyperlink" Target="https://talan.bank.gov.ua/get-user-certificate/TONQyO265re2iBPB1uIj" TargetMode="External"/><Relationship Id="rId11" Type="http://schemas.openxmlformats.org/officeDocument/2006/relationships/hyperlink" Target="https://talan.bank.gov.ua/get-user-certificate/TONQyXzmjSIZyytihuxA" TargetMode="External"/><Relationship Id="rId24" Type="http://schemas.openxmlformats.org/officeDocument/2006/relationships/hyperlink" Target="https://talan.bank.gov.ua/get-user-certificate/TONQyAdXonmmXxOr483s" TargetMode="External"/><Relationship Id="rId32" Type="http://schemas.openxmlformats.org/officeDocument/2006/relationships/hyperlink" Target="https://talan.bank.gov.ua/get-user-certificate/TONQyOq1HTPvJJk8uEUD" TargetMode="External"/><Relationship Id="rId37" Type="http://schemas.openxmlformats.org/officeDocument/2006/relationships/hyperlink" Target="https://talan.bank.gov.ua/get-user-certificate/TONQyhwy-FMGpi1RZmJw" TargetMode="External"/><Relationship Id="rId40" Type="http://schemas.openxmlformats.org/officeDocument/2006/relationships/hyperlink" Target="https://talan.bank.gov.ua/get-user-certificate/TONQy7vFb8kMpnunIrLa" TargetMode="External"/><Relationship Id="rId45" Type="http://schemas.openxmlformats.org/officeDocument/2006/relationships/hyperlink" Target="https://talan.bank.gov.ua/get-user-certificate/TONQyV5z9NpVwM2azWRH" TargetMode="External"/><Relationship Id="rId53" Type="http://schemas.openxmlformats.org/officeDocument/2006/relationships/hyperlink" Target="https://talan.bank.gov.ua/get-user-certificate/TONQyQIeD8_ly3CZ2uHC" TargetMode="External"/><Relationship Id="rId58" Type="http://schemas.openxmlformats.org/officeDocument/2006/relationships/hyperlink" Target="https://talan.bank.gov.ua/get-user-certificate/TONQyvzWwtAaU1Ywk7LM" TargetMode="External"/><Relationship Id="rId66" Type="http://schemas.openxmlformats.org/officeDocument/2006/relationships/hyperlink" Target="https://talan.bank.gov.ua/get-user-certificate/TONQyFGadegiiXt4ag0Q" TargetMode="External"/><Relationship Id="rId74" Type="http://schemas.openxmlformats.org/officeDocument/2006/relationships/hyperlink" Target="https://talan.bank.gov.ua/get-user-certificate/TONQyX9qAGI78osjdqsy" TargetMode="External"/><Relationship Id="rId79" Type="http://schemas.openxmlformats.org/officeDocument/2006/relationships/hyperlink" Target="https://talan.bank.gov.ua/get-user-certificate/f-jHOQoT6lXNNonziXxM" TargetMode="External"/><Relationship Id="rId5" Type="http://schemas.openxmlformats.org/officeDocument/2006/relationships/hyperlink" Target="https://talan.bank.gov.ua/get-user-certificate/TONQygkSM20mo74yWZZu" TargetMode="External"/><Relationship Id="rId61" Type="http://schemas.openxmlformats.org/officeDocument/2006/relationships/hyperlink" Target="https://talan.bank.gov.ua/get-user-certificate/TONQy5wGI5PoOj6MjSE6" TargetMode="External"/><Relationship Id="rId19" Type="http://schemas.openxmlformats.org/officeDocument/2006/relationships/hyperlink" Target="https://talan.bank.gov.ua/get-user-certificate/TONQyoTKSKdAYJkABLKs" TargetMode="External"/><Relationship Id="rId14" Type="http://schemas.openxmlformats.org/officeDocument/2006/relationships/hyperlink" Target="https://talan.bank.gov.ua/get-user-certificate/TONQyjRZNReWowEb6QOU" TargetMode="External"/><Relationship Id="rId22" Type="http://schemas.openxmlformats.org/officeDocument/2006/relationships/hyperlink" Target="https://talan.bank.gov.ua/get-user-certificate/TONQyJ0t5si2vzb71O-k" TargetMode="External"/><Relationship Id="rId27" Type="http://schemas.openxmlformats.org/officeDocument/2006/relationships/hyperlink" Target="https://talan.bank.gov.ua/get-user-certificate/TONQyihC_HfnVI5UldJa" TargetMode="External"/><Relationship Id="rId30" Type="http://schemas.openxmlformats.org/officeDocument/2006/relationships/hyperlink" Target="https://talan.bank.gov.ua/get-user-certificate/TONQyzMRAYlhNkCRomnc" TargetMode="External"/><Relationship Id="rId35" Type="http://schemas.openxmlformats.org/officeDocument/2006/relationships/hyperlink" Target="https://talan.bank.gov.ua/get-user-certificate/TONQybVdkb7amo775mGw" TargetMode="External"/><Relationship Id="rId43" Type="http://schemas.openxmlformats.org/officeDocument/2006/relationships/hyperlink" Target="https://talan.bank.gov.ua/get-user-certificate/TONQy3HYfp50qrNtQQXY" TargetMode="External"/><Relationship Id="rId48" Type="http://schemas.openxmlformats.org/officeDocument/2006/relationships/hyperlink" Target="https://talan.bank.gov.ua/get-user-certificate/TONQyCS5e3OPmoBEg3ED" TargetMode="External"/><Relationship Id="rId56" Type="http://schemas.openxmlformats.org/officeDocument/2006/relationships/hyperlink" Target="https://talan.bank.gov.ua/get-user-certificate/TONQy6k8gtSsdE_jXIkf" TargetMode="External"/><Relationship Id="rId64" Type="http://schemas.openxmlformats.org/officeDocument/2006/relationships/hyperlink" Target="https://talan.bank.gov.ua/get-user-certificate/TONQyweOHNcc-1eY9kcF" TargetMode="External"/><Relationship Id="rId69" Type="http://schemas.openxmlformats.org/officeDocument/2006/relationships/hyperlink" Target="https://talan.bank.gov.ua/get-user-certificate/TONQyaSHE5KKldNrXbxM" TargetMode="External"/><Relationship Id="rId77" Type="http://schemas.openxmlformats.org/officeDocument/2006/relationships/hyperlink" Target="https://talan.bank.gov.ua/get-user-certificate/TONQyUXz-gRWkD_eRoq_" TargetMode="External"/><Relationship Id="rId8" Type="http://schemas.openxmlformats.org/officeDocument/2006/relationships/hyperlink" Target="https://talan.bank.gov.ua/get-user-certificate/TONQyTNO2m6KRBCUixps" TargetMode="External"/><Relationship Id="rId51" Type="http://schemas.openxmlformats.org/officeDocument/2006/relationships/hyperlink" Target="https://talan.bank.gov.ua/get-user-certificate/TONQyiUC9N1Yt4cvC-tv" TargetMode="External"/><Relationship Id="rId72" Type="http://schemas.openxmlformats.org/officeDocument/2006/relationships/hyperlink" Target="https://talan.bank.gov.ua/get-user-certificate/TONQyhPdvmzRdujHjxpq" TargetMode="External"/><Relationship Id="rId3" Type="http://schemas.openxmlformats.org/officeDocument/2006/relationships/hyperlink" Target="https://talan.bank.gov.ua/get-user-certificate/TONQyrpz5pwkbug6nj4_" TargetMode="External"/><Relationship Id="rId12" Type="http://schemas.openxmlformats.org/officeDocument/2006/relationships/hyperlink" Target="https://talan.bank.gov.ua/get-user-certificate/TONQyWUo8hFKSj1ZMRGH" TargetMode="External"/><Relationship Id="rId17" Type="http://schemas.openxmlformats.org/officeDocument/2006/relationships/hyperlink" Target="https://talan.bank.gov.ua/get-user-certificate/TONQyULVsQy5WULdq0ig" TargetMode="External"/><Relationship Id="rId25" Type="http://schemas.openxmlformats.org/officeDocument/2006/relationships/hyperlink" Target="https://talan.bank.gov.ua/get-user-certificate/TONQyKL77NxcGSZyj9UD" TargetMode="External"/><Relationship Id="rId33" Type="http://schemas.openxmlformats.org/officeDocument/2006/relationships/hyperlink" Target="https://talan.bank.gov.ua/get-user-certificate/TONQyZWnG0C3RR8kBidu" TargetMode="External"/><Relationship Id="rId38" Type="http://schemas.openxmlformats.org/officeDocument/2006/relationships/hyperlink" Target="https://talan.bank.gov.ua/get-user-certificate/TONQysMTVUMgdVEGaPmT" TargetMode="External"/><Relationship Id="rId46" Type="http://schemas.openxmlformats.org/officeDocument/2006/relationships/hyperlink" Target="https://talan.bank.gov.ua/get-user-certificate/TONQyNBFFEOimlCcSkCS" TargetMode="External"/><Relationship Id="rId59" Type="http://schemas.openxmlformats.org/officeDocument/2006/relationships/hyperlink" Target="https://talan.bank.gov.ua/get-user-certificate/TONQyZ1afi6J9zFbwh8W" TargetMode="External"/><Relationship Id="rId67" Type="http://schemas.openxmlformats.org/officeDocument/2006/relationships/hyperlink" Target="https://talan.bank.gov.ua/get-user-certificate/TONQyYGs0MKKioTOHgpf" TargetMode="External"/><Relationship Id="rId20" Type="http://schemas.openxmlformats.org/officeDocument/2006/relationships/hyperlink" Target="https://talan.bank.gov.ua/get-user-certificate/TONQyMD1qWj4RK64w5Vr" TargetMode="External"/><Relationship Id="rId41" Type="http://schemas.openxmlformats.org/officeDocument/2006/relationships/hyperlink" Target="https://talan.bank.gov.ua/get-user-certificate/TONQysvCyjMjq1Rqv4wr" TargetMode="External"/><Relationship Id="rId54" Type="http://schemas.openxmlformats.org/officeDocument/2006/relationships/hyperlink" Target="https://talan.bank.gov.ua/get-user-certificate/TONQykqRQbNXKInO12UF" TargetMode="External"/><Relationship Id="rId62" Type="http://schemas.openxmlformats.org/officeDocument/2006/relationships/hyperlink" Target="https://talan.bank.gov.ua/get-user-certificate/TONQyXiQPlI-YqcCF60w" TargetMode="External"/><Relationship Id="rId70" Type="http://schemas.openxmlformats.org/officeDocument/2006/relationships/hyperlink" Target="https://talan.bank.gov.ua/get-user-certificate/TONQyZQgqeGGDIWLGR2-" TargetMode="External"/><Relationship Id="rId75" Type="http://schemas.openxmlformats.org/officeDocument/2006/relationships/hyperlink" Target="https://talan.bank.gov.ua/get-user-certificate/TONQyFzgnCvK-wpXmp_n" TargetMode="External"/><Relationship Id="rId1" Type="http://schemas.openxmlformats.org/officeDocument/2006/relationships/hyperlink" Target="https://talan.bank.gov.ua/get-user-certificate/TONQydokjvvcuGVFaBdP" TargetMode="External"/><Relationship Id="rId6" Type="http://schemas.openxmlformats.org/officeDocument/2006/relationships/hyperlink" Target="https://talan.bank.gov.ua/get-user-certificate/TONQyHGP0MDZ7GA3NE-y" TargetMode="External"/><Relationship Id="rId15" Type="http://schemas.openxmlformats.org/officeDocument/2006/relationships/hyperlink" Target="https://talan.bank.gov.ua/get-user-certificate/TONQyw8X8awDXSWhIDZ5" TargetMode="External"/><Relationship Id="rId23" Type="http://schemas.openxmlformats.org/officeDocument/2006/relationships/hyperlink" Target="https://talan.bank.gov.ua/get-user-certificate/TONQyePXJbUtANYUnM6o" TargetMode="External"/><Relationship Id="rId28" Type="http://schemas.openxmlformats.org/officeDocument/2006/relationships/hyperlink" Target="https://talan.bank.gov.ua/get-user-certificate/TONQyMkmdbpyluCS6Exr" TargetMode="External"/><Relationship Id="rId36" Type="http://schemas.openxmlformats.org/officeDocument/2006/relationships/hyperlink" Target="https://talan.bank.gov.ua/get-user-certificate/TONQyYkB5i4xu3W6BJaw" TargetMode="External"/><Relationship Id="rId49" Type="http://schemas.openxmlformats.org/officeDocument/2006/relationships/hyperlink" Target="https://talan.bank.gov.ua/get-user-certificate/TONQyLvj65Ifeg8zk-0i" TargetMode="External"/><Relationship Id="rId57" Type="http://schemas.openxmlformats.org/officeDocument/2006/relationships/hyperlink" Target="https://talan.bank.gov.ua/get-user-certificate/TONQyUmllmx4bT0qnQuF" TargetMode="External"/><Relationship Id="rId10" Type="http://schemas.openxmlformats.org/officeDocument/2006/relationships/hyperlink" Target="https://talan.bank.gov.ua/get-user-certificate/TONQyur3gHmEjwMW4nAI" TargetMode="External"/><Relationship Id="rId31" Type="http://schemas.openxmlformats.org/officeDocument/2006/relationships/hyperlink" Target="https://talan.bank.gov.ua/get-user-certificate/TONQyhbcjN-GimXW3Ost" TargetMode="External"/><Relationship Id="rId44" Type="http://schemas.openxmlformats.org/officeDocument/2006/relationships/hyperlink" Target="https://talan.bank.gov.ua/get-user-certificate/TONQyXcVNS6IQmvWS6tB" TargetMode="External"/><Relationship Id="rId52" Type="http://schemas.openxmlformats.org/officeDocument/2006/relationships/hyperlink" Target="https://talan.bank.gov.ua/get-user-certificate/TONQy7ob_0RaCTGnIpIO" TargetMode="External"/><Relationship Id="rId60" Type="http://schemas.openxmlformats.org/officeDocument/2006/relationships/hyperlink" Target="https://talan.bank.gov.ua/get-user-certificate/TONQyUZOoVrs6Vd0Sd79" TargetMode="External"/><Relationship Id="rId65" Type="http://schemas.openxmlformats.org/officeDocument/2006/relationships/hyperlink" Target="https://talan.bank.gov.ua/get-user-certificate/TONQyufa3tTiiPSzsuUG" TargetMode="External"/><Relationship Id="rId73" Type="http://schemas.openxmlformats.org/officeDocument/2006/relationships/hyperlink" Target="https://talan.bank.gov.ua/get-user-certificate/TONQyHJwok7FC6txpHA0" TargetMode="External"/><Relationship Id="rId78" Type="http://schemas.openxmlformats.org/officeDocument/2006/relationships/hyperlink" Target="https://talan.bank.gov.ua/get-user-certificate/TONQy5ipzBRqjZjksHfp" TargetMode="External"/><Relationship Id="rId4" Type="http://schemas.openxmlformats.org/officeDocument/2006/relationships/hyperlink" Target="https://talan.bank.gov.ua/get-user-certificate/TONQyu8H8oU0R2OO7Xp4" TargetMode="External"/><Relationship Id="rId9" Type="http://schemas.openxmlformats.org/officeDocument/2006/relationships/hyperlink" Target="https://talan.bank.gov.ua/get-user-certificate/TONQyiazsDi-9yBsonzS" TargetMode="External"/><Relationship Id="rId13" Type="http://schemas.openxmlformats.org/officeDocument/2006/relationships/hyperlink" Target="https://talan.bank.gov.ua/get-user-certificate/TONQyyYM2gAunXRxLF2b" TargetMode="External"/><Relationship Id="rId18" Type="http://schemas.openxmlformats.org/officeDocument/2006/relationships/hyperlink" Target="https://talan.bank.gov.ua/get-user-certificate/TONQyWIG3fgeAUULtyQ8" TargetMode="External"/><Relationship Id="rId39" Type="http://schemas.openxmlformats.org/officeDocument/2006/relationships/hyperlink" Target="https://talan.bank.gov.ua/get-user-certificate/TONQykmxYA-EMR9K2Tsn" TargetMode="External"/><Relationship Id="rId34" Type="http://schemas.openxmlformats.org/officeDocument/2006/relationships/hyperlink" Target="https://talan.bank.gov.ua/get-user-certificate/TONQyXtQjpZb23QMqEV4" TargetMode="External"/><Relationship Id="rId50" Type="http://schemas.openxmlformats.org/officeDocument/2006/relationships/hyperlink" Target="https://talan.bank.gov.ua/get-user-certificate/TONQym1KLnAI8P6ravo8" TargetMode="External"/><Relationship Id="rId55" Type="http://schemas.openxmlformats.org/officeDocument/2006/relationships/hyperlink" Target="https://talan.bank.gov.ua/get-user-certificate/TONQycZLJmP_h42UkBJK" TargetMode="External"/><Relationship Id="rId76" Type="http://schemas.openxmlformats.org/officeDocument/2006/relationships/hyperlink" Target="https://talan.bank.gov.ua/get-user-certificate/TONQyUClXLPYq7A__Cje" TargetMode="External"/><Relationship Id="rId7" Type="http://schemas.openxmlformats.org/officeDocument/2006/relationships/hyperlink" Target="https://talan.bank.gov.ua/get-user-certificate/TONQyPi5_xmy8FCAoVGK" TargetMode="External"/><Relationship Id="rId71" Type="http://schemas.openxmlformats.org/officeDocument/2006/relationships/hyperlink" Target="https://talan.bank.gov.ua/get-user-certificate/TONQylYl_Js6I-cLFESp" TargetMode="External"/><Relationship Id="rId2" Type="http://schemas.openxmlformats.org/officeDocument/2006/relationships/hyperlink" Target="https://talan.bank.gov.ua/get-user-certificate/TONQymmk7dr4r67RlNp9" TargetMode="External"/><Relationship Id="rId29" Type="http://schemas.openxmlformats.org/officeDocument/2006/relationships/hyperlink" Target="https://talan.bank.gov.ua/get-user-certificate/TONQyqlaNnWg3MtzaH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tabSelected="1" workbookViewId="0">
      <selection activeCell="F14" sqref="F14"/>
    </sheetView>
  </sheetViews>
  <sheetFormatPr defaultRowHeight="14.4" x14ac:dyDescent="0.3"/>
  <cols>
    <col min="1" max="1" width="8.88671875" style="2"/>
    <col min="2" max="2" width="14.33203125" style="2" customWidth="1"/>
    <col min="3" max="3" width="27" customWidth="1"/>
    <col min="4" max="4" width="24.6640625" customWidth="1"/>
  </cols>
  <sheetData>
    <row r="1" spans="1:4" ht="28.8" x14ac:dyDescent="0.3">
      <c r="A1" s="1" t="s">
        <v>159</v>
      </c>
      <c r="B1" s="1" t="s">
        <v>160</v>
      </c>
      <c r="C1" s="1" t="s">
        <v>0</v>
      </c>
      <c r="D1" s="1" t="s">
        <v>1</v>
      </c>
    </row>
    <row r="2" spans="1:4" x14ac:dyDescent="0.3">
      <c r="A2" s="2">
        <v>1</v>
      </c>
      <c r="B2" s="2" t="s">
        <v>2</v>
      </c>
      <c r="C2" t="s">
        <v>3</v>
      </c>
      <c r="D2" t="str">
        <f>HYPERLINK("https://talan.bank.gov.ua/get-user-certificate/TONQydokjvvcuGVFaBdP","Завантажити сертифікат")</f>
        <v>Завантажити сертифікат</v>
      </c>
    </row>
    <row r="3" spans="1:4" x14ac:dyDescent="0.3">
      <c r="A3" s="2">
        <v>2</v>
      </c>
      <c r="B3" s="2" t="s">
        <v>4</v>
      </c>
      <c r="C3" t="s">
        <v>5</v>
      </c>
      <c r="D3" t="str">
        <f>HYPERLINK("https://talan.bank.gov.ua/get-user-certificate/TONQymmk7dr4r67RlNp9","Завантажити сертифікат")</f>
        <v>Завантажити сертифікат</v>
      </c>
    </row>
    <row r="4" spans="1:4" x14ac:dyDescent="0.3">
      <c r="A4" s="2">
        <v>3</v>
      </c>
      <c r="B4" s="2" t="s">
        <v>6</v>
      </c>
      <c r="C4" t="s">
        <v>7</v>
      </c>
      <c r="D4" t="str">
        <f>HYPERLINK("https://talan.bank.gov.ua/get-user-certificate/TONQyrpz5pwkbug6nj4_","Завантажити сертифікат")</f>
        <v>Завантажити сертифікат</v>
      </c>
    </row>
    <row r="5" spans="1:4" x14ac:dyDescent="0.3">
      <c r="A5" s="2">
        <v>4</v>
      </c>
      <c r="B5" s="2" t="s">
        <v>8</v>
      </c>
      <c r="C5" t="s">
        <v>9</v>
      </c>
      <c r="D5" t="str">
        <f>HYPERLINK("https://talan.bank.gov.ua/get-user-certificate/TONQyu8H8oU0R2OO7Xp4","Завантажити сертифікат")</f>
        <v>Завантажити сертифікат</v>
      </c>
    </row>
    <row r="6" spans="1:4" x14ac:dyDescent="0.3">
      <c r="A6" s="2">
        <v>5</v>
      </c>
      <c r="B6" s="2" t="s">
        <v>10</v>
      </c>
      <c r="C6" t="s">
        <v>11</v>
      </c>
      <c r="D6" t="str">
        <f>HYPERLINK("https://talan.bank.gov.ua/get-user-certificate/TONQygkSM20mo74yWZZu","Завантажити сертифікат")</f>
        <v>Завантажити сертифікат</v>
      </c>
    </row>
    <row r="7" spans="1:4" x14ac:dyDescent="0.3">
      <c r="A7" s="2">
        <v>6</v>
      </c>
      <c r="B7" s="2" t="s">
        <v>12</v>
      </c>
      <c r="C7" t="s">
        <v>13</v>
      </c>
      <c r="D7" t="str">
        <f>HYPERLINK("https://talan.bank.gov.ua/get-user-certificate/TONQyHGP0MDZ7GA3NE-y","Завантажити сертифікат")</f>
        <v>Завантажити сертифікат</v>
      </c>
    </row>
    <row r="8" spans="1:4" x14ac:dyDescent="0.3">
      <c r="A8" s="2">
        <v>7</v>
      </c>
      <c r="B8" s="2" t="s">
        <v>14</v>
      </c>
      <c r="C8" t="s">
        <v>15</v>
      </c>
      <c r="D8" t="str">
        <f>HYPERLINK("https://talan.bank.gov.ua/get-user-certificate/TONQyPi5_xmy8FCAoVGK","Завантажити сертифікат")</f>
        <v>Завантажити сертифікат</v>
      </c>
    </row>
    <row r="9" spans="1:4" x14ac:dyDescent="0.3">
      <c r="A9" s="2">
        <v>8</v>
      </c>
      <c r="B9" s="2" t="s">
        <v>16</v>
      </c>
      <c r="C9" t="s">
        <v>17</v>
      </c>
      <c r="D9" t="str">
        <f>HYPERLINK("https://talan.bank.gov.ua/get-user-certificate/TONQyTNO2m6KRBCUixps","Завантажити сертифікат")</f>
        <v>Завантажити сертифікат</v>
      </c>
    </row>
    <row r="10" spans="1:4" x14ac:dyDescent="0.3">
      <c r="A10" s="2">
        <v>9</v>
      </c>
      <c r="B10" s="2" t="s">
        <v>18</v>
      </c>
      <c r="C10" t="s">
        <v>19</v>
      </c>
      <c r="D10" t="str">
        <f>HYPERLINK("https://talan.bank.gov.ua/get-user-certificate/TONQyiazsDi-9yBsonzS","Завантажити сертифікат")</f>
        <v>Завантажити сертифікат</v>
      </c>
    </row>
    <row r="11" spans="1:4" x14ac:dyDescent="0.3">
      <c r="A11" s="2">
        <v>10</v>
      </c>
      <c r="B11" s="2" t="s">
        <v>20</v>
      </c>
      <c r="C11" t="s">
        <v>21</v>
      </c>
      <c r="D11" t="str">
        <f>HYPERLINK("https://talan.bank.gov.ua/get-user-certificate/TONQyur3gHmEjwMW4nAI","Завантажити сертифікат")</f>
        <v>Завантажити сертифікат</v>
      </c>
    </row>
    <row r="12" spans="1:4" x14ac:dyDescent="0.3">
      <c r="A12" s="2">
        <v>11</v>
      </c>
      <c r="B12" s="2" t="s">
        <v>22</v>
      </c>
      <c r="C12" t="s">
        <v>23</v>
      </c>
      <c r="D12" t="str">
        <f>HYPERLINK("https://talan.bank.gov.ua/get-user-certificate/TONQyXzmjSIZyytihuxA","Завантажити сертифікат")</f>
        <v>Завантажити сертифікат</v>
      </c>
    </row>
    <row r="13" spans="1:4" x14ac:dyDescent="0.3">
      <c r="A13" s="2">
        <v>12</v>
      </c>
      <c r="B13" s="2" t="s">
        <v>24</v>
      </c>
      <c r="C13" t="s">
        <v>161</v>
      </c>
      <c r="D13" t="str">
        <f>HYPERLINK("https://talan.bank.gov.ua/get-user-certificate/f-jHOQoT6lXNNonziXxM","Завантажити сертифікат")</f>
        <v>Завантажити сертифікат</v>
      </c>
    </row>
    <row r="14" spans="1:4" x14ac:dyDescent="0.3">
      <c r="A14" s="2">
        <v>13</v>
      </c>
      <c r="B14" s="2" t="s">
        <v>25</v>
      </c>
      <c r="C14" t="s">
        <v>26</v>
      </c>
      <c r="D14" t="str">
        <f>HYPERLINK("https://talan.bank.gov.ua/get-user-certificate/TONQyWUo8hFKSj1ZMRGH","Завантажити сертифікат")</f>
        <v>Завантажити сертифікат</v>
      </c>
    </row>
    <row r="15" spans="1:4" x14ac:dyDescent="0.3">
      <c r="A15" s="2">
        <v>14</v>
      </c>
      <c r="B15" s="2" t="s">
        <v>27</v>
      </c>
      <c r="C15" t="s">
        <v>28</v>
      </c>
      <c r="D15" t="str">
        <f>HYPERLINK("https://talan.bank.gov.ua/get-user-certificate/TONQyyYM2gAunXRxLF2b","Завантажити сертифікат")</f>
        <v>Завантажити сертифікат</v>
      </c>
    </row>
    <row r="16" spans="1:4" x14ac:dyDescent="0.3">
      <c r="A16" s="2">
        <v>15</v>
      </c>
      <c r="B16" s="2" t="s">
        <v>29</v>
      </c>
      <c r="C16" t="s">
        <v>30</v>
      </c>
      <c r="D16" t="str">
        <f>HYPERLINK("https://talan.bank.gov.ua/get-user-certificate/TONQyjRZNReWowEb6QOU","Завантажити сертифікат")</f>
        <v>Завантажити сертифікат</v>
      </c>
    </row>
    <row r="17" spans="1:4" x14ac:dyDescent="0.3">
      <c r="A17" s="2">
        <v>16</v>
      </c>
      <c r="B17" s="2" t="s">
        <v>31</v>
      </c>
      <c r="C17" t="s">
        <v>32</v>
      </c>
      <c r="D17" t="str">
        <f>HYPERLINK("https://talan.bank.gov.ua/get-user-certificate/TONQyw8X8awDXSWhIDZ5","Завантажити сертифікат")</f>
        <v>Завантажити сертифікат</v>
      </c>
    </row>
    <row r="18" spans="1:4" x14ac:dyDescent="0.3">
      <c r="A18" s="2">
        <v>17</v>
      </c>
      <c r="B18" s="2" t="s">
        <v>33</v>
      </c>
      <c r="C18" t="s">
        <v>34</v>
      </c>
      <c r="D18" t="str">
        <f>HYPERLINK("https://talan.bank.gov.ua/get-user-certificate/TONQyO265re2iBPB1uIj","Завантажити сертифікат")</f>
        <v>Завантажити сертифікат</v>
      </c>
    </row>
    <row r="19" spans="1:4" x14ac:dyDescent="0.3">
      <c r="A19" s="2">
        <v>18</v>
      </c>
      <c r="B19" s="2" t="s">
        <v>35</v>
      </c>
      <c r="C19" t="s">
        <v>36</v>
      </c>
      <c r="D19" t="str">
        <f>HYPERLINK("https://talan.bank.gov.ua/get-user-certificate/TONQyULVsQy5WULdq0ig","Завантажити сертифікат")</f>
        <v>Завантажити сертифікат</v>
      </c>
    </row>
    <row r="20" spans="1:4" x14ac:dyDescent="0.3">
      <c r="A20" s="2">
        <v>19</v>
      </c>
      <c r="B20" s="2" t="s">
        <v>37</v>
      </c>
      <c r="C20" t="s">
        <v>38</v>
      </c>
      <c r="D20" t="str">
        <f>HYPERLINK("https://talan.bank.gov.ua/get-user-certificate/TONQyWIG3fgeAUULtyQ8","Завантажити сертифікат")</f>
        <v>Завантажити сертифікат</v>
      </c>
    </row>
    <row r="21" spans="1:4" x14ac:dyDescent="0.3">
      <c r="A21" s="2">
        <v>20</v>
      </c>
      <c r="B21" s="2" t="s">
        <v>39</v>
      </c>
      <c r="C21" t="s">
        <v>40</v>
      </c>
      <c r="D21" t="str">
        <f>HYPERLINK("https://talan.bank.gov.ua/get-user-certificate/TONQyoTKSKdAYJkABLKs","Завантажити сертифікат")</f>
        <v>Завантажити сертифікат</v>
      </c>
    </row>
    <row r="22" spans="1:4" x14ac:dyDescent="0.3">
      <c r="A22" s="2">
        <v>21</v>
      </c>
      <c r="B22" s="2" t="s">
        <v>41</v>
      </c>
      <c r="C22" t="s">
        <v>42</v>
      </c>
      <c r="D22" t="str">
        <f>HYPERLINK("https://talan.bank.gov.ua/get-user-certificate/TONQyMD1qWj4RK64w5Vr","Завантажити сертифікат")</f>
        <v>Завантажити сертифікат</v>
      </c>
    </row>
    <row r="23" spans="1:4" x14ac:dyDescent="0.3">
      <c r="A23" s="2">
        <v>22</v>
      </c>
      <c r="B23" s="2" t="s">
        <v>43</v>
      </c>
      <c r="C23" t="s">
        <v>44</v>
      </c>
      <c r="D23" t="str">
        <f>HYPERLINK("https://talan.bank.gov.ua/get-user-certificate/TONQynxCpQtUiyoIiUbP","Завантажити сертифікат")</f>
        <v>Завантажити сертифікат</v>
      </c>
    </row>
    <row r="24" spans="1:4" x14ac:dyDescent="0.3">
      <c r="A24" s="2">
        <v>23</v>
      </c>
      <c r="B24" s="2" t="s">
        <v>45</v>
      </c>
      <c r="C24" t="s">
        <v>46</v>
      </c>
      <c r="D24" t="str">
        <f>HYPERLINK("https://talan.bank.gov.ua/get-user-certificate/TONQyJ0t5si2vzb71O-k","Завантажити сертифікат")</f>
        <v>Завантажити сертифікат</v>
      </c>
    </row>
    <row r="25" spans="1:4" x14ac:dyDescent="0.3">
      <c r="A25" s="2">
        <v>24</v>
      </c>
      <c r="B25" s="2" t="s">
        <v>47</v>
      </c>
      <c r="C25" t="s">
        <v>48</v>
      </c>
      <c r="D25" t="str">
        <f>HYPERLINK("https://talan.bank.gov.ua/get-user-certificate/TONQyePXJbUtANYUnM6o","Завантажити сертифікат")</f>
        <v>Завантажити сертифікат</v>
      </c>
    </row>
    <row r="26" spans="1:4" x14ac:dyDescent="0.3">
      <c r="A26" s="2">
        <v>25</v>
      </c>
      <c r="B26" s="2" t="s">
        <v>49</v>
      </c>
      <c r="C26" t="s">
        <v>50</v>
      </c>
      <c r="D26" t="str">
        <f>HYPERLINK("https://talan.bank.gov.ua/get-user-certificate/TONQyAdXonmmXxOr483s","Завантажити сертифікат")</f>
        <v>Завантажити сертифікат</v>
      </c>
    </row>
    <row r="27" spans="1:4" x14ac:dyDescent="0.3">
      <c r="A27" s="2">
        <v>26</v>
      </c>
      <c r="B27" s="2" t="s">
        <v>51</v>
      </c>
      <c r="C27" t="s">
        <v>52</v>
      </c>
      <c r="D27" t="str">
        <f>HYPERLINK("https://talan.bank.gov.ua/get-user-certificate/TONQyKL77NxcGSZyj9UD","Завантажити сертифікат")</f>
        <v>Завантажити сертифікат</v>
      </c>
    </row>
    <row r="28" spans="1:4" x14ac:dyDescent="0.3">
      <c r="A28" s="2">
        <v>27</v>
      </c>
      <c r="B28" s="2" t="s">
        <v>53</v>
      </c>
      <c r="C28" t="s">
        <v>54</v>
      </c>
      <c r="D28" t="str">
        <f>HYPERLINK("https://talan.bank.gov.ua/get-user-certificate/TONQyOQ9ByHjxDC8U9Yr","Завантажити сертифікат")</f>
        <v>Завантажити сертифікат</v>
      </c>
    </row>
    <row r="29" spans="1:4" x14ac:dyDescent="0.3">
      <c r="A29" s="2">
        <v>28</v>
      </c>
      <c r="B29" s="2" t="s">
        <v>55</v>
      </c>
      <c r="C29" t="s">
        <v>56</v>
      </c>
      <c r="D29" t="str">
        <f>HYPERLINK("https://talan.bank.gov.ua/get-user-certificate/TONQyihC_HfnVI5UldJa","Завантажити сертифікат")</f>
        <v>Завантажити сертифікат</v>
      </c>
    </row>
    <row r="30" spans="1:4" x14ac:dyDescent="0.3">
      <c r="A30" s="2">
        <v>29</v>
      </c>
      <c r="B30" s="2" t="s">
        <v>57</v>
      </c>
      <c r="C30" t="s">
        <v>58</v>
      </c>
      <c r="D30" t="str">
        <f>HYPERLINK("https://talan.bank.gov.ua/get-user-certificate/TONQyMkmdbpyluCS6Exr","Завантажити сертифікат")</f>
        <v>Завантажити сертифікат</v>
      </c>
    </row>
    <row r="31" spans="1:4" x14ac:dyDescent="0.3">
      <c r="A31" s="2">
        <v>30</v>
      </c>
      <c r="B31" s="2" t="s">
        <v>59</v>
      </c>
      <c r="C31" t="s">
        <v>60</v>
      </c>
      <c r="D31" t="str">
        <f>HYPERLINK("https://talan.bank.gov.ua/get-user-certificate/TONQyqlaNnWg3MtzaHUE","Завантажити сертифікат")</f>
        <v>Завантажити сертифікат</v>
      </c>
    </row>
    <row r="32" spans="1:4" x14ac:dyDescent="0.3">
      <c r="A32" s="2">
        <v>31</v>
      </c>
      <c r="B32" s="2" t="s">
        <v>61</v>
      </c>
      <c r="C32" t="s">
        <v>62</v>
      </c>
      <c r="D32" t="str">
        <f>HYPERLINK("https://talan.bank.gov.ua/get-user-certificate/TONQyzMRAYlhNkCRomnc","Завантажити сертифікат")</f>
        <v>Завантажити сертифікат</v>
      </c>
    </row>
    <row r="33" spans="1:4" x14ac:dyDescent="0.3">
      <c r="A33" s="2">
        <v>32</v>
      </c>
      <c r="B33" s="2" t="s">
        <v>63</v>
      </c>
      <c r="C33" t="s">
        <v>64</v>
      </c>
      <c r="D33" t="str">
        <f>HYPERLINK("https://talan.bank.gov.ua/get-user-certificate/TONQyhbcjN-GimXW3Ost","Завантажити сертифікат")</f>
        <v>Завантажити сертифікат</v>
      </c>
    </row>
    <row r="34" spans="1:4" x14ac:dyDescent="0.3">
      <c r="A34" s="2">
        <v>33</v>
      </c>
      <c r="B34" s="2" t="s">
        <v>65</v>
      </c>
      <c r="C34" t="s">
        <v>66</v>
      </c>
      <c r="D34" t="str">
        <f>HYPERLINK("https://talan.bank.gov.ua/get-user-certificate/TONQyOq1HTPvJJk8uEUD","Завантажити сертифікат")</f>
        <v>Завантажити сертифікат</v>
      </c>
    </row>
    <row r="35" spans="1:4" x14ac:dyDescent="0.3">
      <c r="A35" s="2">
        <v>34</v>
      </c>
      <c r="B35" s="2" t="s">
        <v>67</v>
      </c>
      <c r="C35" t="s">
        <v>68</v>
      </c>
      <c r="D35" t="str">
        <f>HYPERLINK("https://talan.bank.gov.ua/get-user-certificate/TONQyZWnG0C3RR8kBidu","Завантажити сертифікат")</f>
        <v>Завантажити сертифікат</v>
      </c>
    </row>
    <row r="36" spans="1:4" x14ac:dyDescent="0.3">
      <c r="A36" s="2">
        <v>35</v>
      </c>
      <c r="B36" s="2" t="s">
        <v>69</v>
      </c>
      <c r="C36" t="s">
        <v>70</v>
      </c>
      <c r="D36" t="str">
        <f>HYPERLINK("https://talan.bank.gov.ua/get-user-certificate/TONQyXtQjpZb23QMqEV4","Завантажити сертифікат")</f>
        <v>Завантажити сертифікат</v>
      </c>
    </row>
    <row r="37" spans="1:4" x14ac:dyDescent="0.3">
      <c r="A37" s="2">
        <v>36</v>
      </c>
      <c r="B37" s="2" t="s">
        <v>71</v>
      </c>
      <c r="C37" t="s">
        <v>72</v>
      </c>
      <c r="D37" t="str">
        <f>HYPERLINK("https://talan.bank.gov.ua/get-user-certificate/TONQybVdkb7amo775mGw","Завантажити сертифікат")</f>
        <v>Завантажити сертифікат</v>
      </c>
    </row>
    <row r="38" spans="1:4" x14ac:dyDescent="0.3">
      <c r="A38" s="2">
        <v>37</v>
      </c>
      <c r="B38" s="2" t="s">
        <v>73</v>
      </c>
      <c r="C38" t="s">
        <v>74</v>
      </c>
      <c r="D38" t="str">
        <f>HYPERLINK("https://talan.bank.gov.ua/get-user-certificate/TONQyYkB5i4xu3W6BJaw","Завантажити сертифікат")</f>
        <v>Завантажити сертифікат</v>
      </c>
    </row>
    <row r="39" spans="1:4" x14ac:dyDescent="0.3">
      <c r="A39" s="2">
        <v>38</v>
      </c>
      <c r="B39" s="2" t="s">
        <v>75</v>
      </c>
      <c r="C39" t="s">
        <v>76</v>
      </c>
      <c r="D39" t="str">
        <f>HYPERLINK("https://talan.bank.gov.ua/get-user-certificate/TONQyhwy-FMGpi1RZmJw","Завантажити сертифікат")</f>
        <v>Завантажити сертифікат</v>
      </c>
    </row>
    <row r="40" spans="1:4" x14ac:dyDescent="0.3">
      <c r="A40" s="2">
        <v>39</v>
      </c>
      <c r="B40" s="2" t="s">
        <v>77</v>
      </c>
      <c r="C40" t="s">
        <v>78</v>
      </c>
      <c r="D40" t="str">
        <f>HYPERLINK("https://talan.bank.gov.ua/get-user-certificate/TONQysMTVUMgdVEGaPmT","Завантажити сертифікат")</f>
        <v>Завантажити сертифікат</v>
      </c>
    </row>
    <row r="41" spans="1:4" x14ac:dyDescent="0.3">
      <c r="A41" s="2">
        <v>40</v>
      </c>
      <c r="B41" s="2" t="s">
        <v>79</v>
      </c>
      <c r="C41" t="s">
        <v>80</v>
      </c>
      <c r="D41" t="str">
        <f>HYPERLINK("https://talan.bank.gov.ua/get-user-certificate/TONQykmxYA-EMR9K2Tsn","Завантажити сертифікат")</f>
        <v>Завантажити сертифікат</v>
      </c>
    </row>
    <row r="42" spans="1:4" x14ac:dyDescent="0.3">
      <c r="A42" s="2">
        <v>41</v>
      </c>
      <c r="B42" s="2" t="s">
        <v>81</v>
      </c>
      <c r="C42" t="s">
        <v>82</v>
      </c>
      <c r="D42" t="str">
        <f>HYPERLINK("https://talan.bank.gov.ua/get-user-certificate/TONQy7vFb8kMpnunIrLa","Завантажити сертифікат")</f>
        <v>Завантажити сертифікат</v>
      </c>
    </row>
    <row r="43" spans="1:4" x14ac:dyDescent="0.3">
      <c r="A43" s="2">
        <v>42</v>
      </c>
      <c r="B43" s="2" t="s">
        <v>83</v>
      </c>
      <c r="C43" t="s">
        <v>84</v>
      </c>
      <c r="D43" t="str">
        <f>HYPERLINK("https://talan.bank.gov.ua/get-user-certificate/TONQysvCyjMjq1Rqv4wr","Завантажити сертифікат")</f>
        <v>Завантажити сертифікат</v>
      </c>
    </row>
    <row r="44" spans="1:4" x14ac:dyDescent="0.3">
      <c r="A44" s="2">
        <v>43</v>
      </c>
      <c r="B44" s="2" t="s">
        <v>85</v>
      </c>
      <c r="C44" t="s">
        <v>86</v>
      </c>
      <c r="D44" t="str">
        <f>HYPERLINK("https://talan.bank.gov.ua/get-user-certificate/TONQyqdHITkOYaARBcqh","Завантажити сертифікат")</f>
        <v>Завантажити сертифікат</v>
      </c>
    </row>
    <row r="45" spans="1:4" x14ac:dyDescent="0.3">
      <c r="A45" s="2">
        <v>44</v>
      </c>
      <c r="B45" s="2" t="s">
        <v>87</v>
      </c>
      <c r="C45" t="s">
        <v>88</v>
      </c>
      <c r="D45" t="str">
        <f>HYPERLINK("https://talan.bank.gov.ua/get-user-certificate/TONQy3HYfp50qrNtQQXY","Завантажити сертифікат")</f>
        <v>Завантажити сертифікат</v>
      </c>
    </row>
    <row r="46" spans="1:4" x14ac:dyDescent="0.3">
      <c r="A46" s="2">
        <v>45</v>
      </c>
      <c r="B46" s="2" t="s">
        <v>89</v>
      </c>
      <c r="C46" t="s">
        <v>90</v>
      </c>
      <c r="D46" t="str">
        <f>HYPERLINK("https://talan.bank.gov.ua/get-user-certificate/TONQyXcVNS6IQmvWS6tB","Завантажити сертифікат")</f>
        <v>Завантажити сертифікат</v>
      </c>
    </row>
    <row r="47" spans="1:4" x14ac:dyDescent="0.3">
      <c r="A47" s="2">
        <v>46</v>
      </c>
      <c r="B47" s="2" t="s">
        <v>91</v>
      </c>
      <c r="C47" t="s">
        <v>92</v>
      </c>
      <c r="D47" t="str">
        <f>HYPERLINK("https://talan.bank.gov.ua/get-user-certificate/TONQyV5z9NpVwM2azWRH","Завантажити сертифікат")</f>
        <v>Завантажити сертифікат</v>
      </c>
    </row>
    <row r="48" spans="1:4" x14ac:dyDescent="0.3">
      <c r="A48" s="2">
        <v>47</v>
      </c>
      <c r="B48" s="2" t="s">
        <v>93</v>
      </c>
      <c r="C48" t="s">
        <v>94</v>
      </c>
      <c r="D48" t="str">
        <f>HYPERLINK("https://talan.bank.gov.ua/get-user-certificate/TONQyNBFFEOimlCcSkCS","Завантажити сертифікат")</f>
        <v>Завантажити сертифікат</v>
      </c>
    </row>
    <row r="49" spans="1:4" x14ac:dyDescent="0.3">
      <c r="A49" s="2">
        <v>48</v>
      </c>
      <c r="B49" s="2" t="s">
        <v>95</v>
      </c>
      <c r="C49" t="s">
        <v>96</v>
      </c>
      <c r="D49" t="str">
        <f>HYPERLINK("https://talan.bank.gov.ua/get-user-certificate/TONQyzLQsH-EVR8RC4B-","Завантажити сертифікат")</f>
        <v>Завантажити сертифікат</v>
      </c>
    </row>
    <row r="50" spans="1:4" x14ac:dyDescent="0.3">
      <c r="A50" s="2">
        <v>49</v>
      </c>
      <c r="B50" s="2" t="s">
        <v>97</v>
      </c>
      <c r="C50" t="s">
        <v>98</v>
      </c>
      <c r="D50" t="str">
        <f>HYPERLINK("https://talan.bank.gov.ua/get-user-certificate/TONQyCS5e3OPmoBEg3ED","Завантажити сертифікат")</f>
        <v>Завантажити сертифікат</v>
      </c>
    </row>
    <row r="51" spans="1:4" x14ac:dyDescent="0.3">
      <c r="A51" s="2">
        <v>50</v>
      </c>
      <c r="B51" s="2" t="s">
        <v>99</v>
      </c>
      <c r="C51" t="s">
        <v>100</v>
      </c>
      <c r="D51" t="str">
        <f>HYPERLINK("https://talan.bank.gov.ua/get-user-certificate/TONQyLvj65Ifeg8zk-0i","Завантажити сертифікат")</f>
        <v>Завантажити сертифікат</v>
      </c>
    </row>
    <row r="52" spans="1:4" x14ac:dyDescent="0.3">
      <c r="A52" s="2">
        <v>51</v>
      </c>
      <c r="B52" s="2" t="s">
        <v>101</v>
      </c>
      <c r="C52" t="s">
        <v>102</v>
      </c>
      <c r="D52" t="str">
        <f>HYPERLINK("https://talan.bank.gov.ua/get-user-certificate/TONQym1KLnAI8P6ravo8","Завантажити сертифікат")</f>
        <v>Завантажити сертифікат</v>
      </c>
    </row>
    <row r="53" spans="1:4" x14ac:dyDescent="0.3">
      <c r="A53" s="2">
        <v>52</v>
      </c>
      <c r="B53" s="2" t="s">
        <v>103</v>
      </c>
      <c r="C53" t="s">
        <v>104</v>
      </c>
      <c r="D53" t="str">
        <f>HYPERLINK("https://talan.bank.gov.ua/get-user-certificate/TONQyiUC9N1Yt4cvC-tv","Завантажити сертифікат")</f>
        <v>Завантажити сертифікат</v>
      </c>
    </row>
    <row r="54" spans="1:4" x14ac:dyDescent="0.3">
      <c r="A54" s="2">
        <v>53</v>
      </c>
      <c r="B54" s="2" t="s">
        <v>105</v>
      </c>
      <c r="C54" t="s">
        <v>106</v>
      </c>
      <c r="D54" t="str">
        <f>HYPERLINK("https://talan.bank.gov.ua/get-user-certificate/TONQy7ob_0RaCTGnIpIO","Завантажити сертифікат")</f>
        <v>Завантажити сертифікат</v>
      </c>
    </row>
    <row r="55" spans="1:4" x14ac:dyDescent="0.3">
      <c r="A55" s="2">
        <v>54</v>
      </c>
      <c r="B55" s="2" t="s">
        <v>107</v>
      </c>
      <c r="C55" t="s">
        <v>108</v>
      </c>
      <c r="D55" t="str">
        <f>HYPERLINK("https://talan.bank.gov.ua/get-user-certificate/TONQyQIeD8_ly3CZ2uHC","Завантажити сертифікат")</f>
        <v>Завантажити сертифікат</v>
      </c>
    </row>
    <row r="56" spans="1:4" x14ac:dyDescent="0.3">
      <c r="A56" s="2">
        <v>55</v>
      </c>
      <c r="B56" s="2" t="s">
        <v>109</v>
      </c>
      <c r="C56" t="s">
        <v>110</v>
      </c>
      <c r="D56" t="str">
        <f>HYPERLINK("https://talan.bank.gov.ua/get-user-certificate/TONQykqRQbNXKInO12UF","Завантажити сертифікат")</f>
        <v>Завантажити сертифікат</v>
      </c>
    </row>
    <row r="57" spans="1:4" x14ac:dyDescent="0.3">
      <c r="A57" s="2">
        <v>56</v>
      </c>
      <c r="B57" s="2" t="s">
        <v>111</v>
      </c>
      <c r="C57" t="s">
        <v>112</v>
      </c>
      <c r="D57" t="str">
        <f>HYPERLINK("https://talan.bank.gov.ua/get-user-certificate/TONQycZLJmP_h42UkBJK","Завантажити сертифікат")</f>
        <v>Завантажити сертифікат</v>
      </c>
    </row>
    <row r="58" spans="1:4" x14ac:dyDescent="0.3">
      <c r="A58" s="2">
        <v>57</v>
      </c>
      <c r="B58" s="2" t="s">
        <v>113</v>
      </c>
      <c r="C58" t="s">
        <v>114</v>
      </c>
      <c r="D58" t="str">
        <f>HYPERLINK("https://talan.bank.gov.ua/get-user-certificate/TONQy6k8gtSsdE_jXIkf","Завантажити сертифікат")</f>
        <v>Завантажити сертифікат</v>
      </c>
    </row>
    <row r="59" spans="1:4" x14ac:dyDescent="0.3">
      <c r="A59" s="2">
        <v>58</v>
      </c>
      <c r="B59" s="2" t="s">
        <v>115</v>
      </c>
      <c r="C59" t="s">
        <v>116</v>
      </c>
      <c r="D59" t="str">
        <f>HYPERLINK("https://talan.bank.gov.ua/get-user-certificate/TONQyUmllmx4bT0qnQuF","Завантажити сертифікат")</f>
        <v>Завантажити сертифікат</v>
      </c>
    </row>
    <row r="60" spans="1:4" x14ac:dyDescent="0.3">
      <c r="A60" s="2">
        <v>59</v>
      </c>
      <c r="B60" s="2" t="s">
        <v>117</v>
      </c>
      <c r="C60" t="s">
        <v>118</v>
      </c>
      <c r="D60" t="str">
        <f>HYPERLINK("https://talan.bank.gov.ua/get-user-certificate/TONQyvzWwtAaU1Ywk7LM","Завантажити сертифікат")</f>
        <v>Завантажити сертифікат</v>
      </c>
    </row>
    <row r="61" spans="1:4" x14ac:dyDescent="0.3">
      <c r="A61" s="2">
        <v>60</v>
      </c>
      <c r="B61" s="2" t="s">
        <v>119</v>
      </c>
      <c r="C61" t="s">
        <v>120</v>
      </c>
      <c r="D61" t="str">
        <f>HYPERLINK("https://talan.bank.gov.ua/get-user-certificate/TONQyZ1afi6J9zFbwh8W","Завантажити сертифікат")</f>
        <v>Завантажити сертифікат</v>
      </c>
    </row>
    <row r="62" spans="1:4" x14ac:dyDescent="0.3">
      <c r="A62" s="2">
        <v>61</v>
      </c>
      <c r="B62" s="2" t="s">
        <v>121</v>
      </c>
      <c r="C62" t="s">
        <v>122</v>
      </c>
      <c r="D62" t="str">
        <f>HYPERLINK("https://talan.bank.gov.ua/get-user-certificate/TONQyUZOoVrs6Vd0Sd79","Завантажити сертифікат")</f>
        <v>Завантажити сертифікат</v>
      </c>
    </row>
    <row r="63" spans="1:4" x14ac:dyDescent="0.3">
      <c r="A63" s="2">
        <v>62</v>
      </c>
      <c r="B63" s="2" t="s">
        <v>123</v>
      </c>
      <c r="C63" t="s">
        <v>124</v>
      </c>
      <c r="D63" t="str">
        <f>HYPERLINK("https://talan.bank.gov.ua/get-user-certificate/TONQy5wGI5PoOj6MjSE6","Завантажити сертифікат")</f>
        <v>Завантажити сертифікат</v>
      </c>
    </row>
    <row r="64" spans="1:4" x14ac:dyDescent="0.3">
      <c r="A64" s="2">
        <v>63</v>
      </c>
      <c r="B64" s="2" t="s">
        <v>125</v>
      </c>
      <c r="C64" t="s">
        <v>126</v>
      </c>
      <c r="D64" t="str">
        <f>HYPERLINK("https://talan.bank.gov.ua/get-user-certificate/TONQyXiQPlI-YqcCF60w","Завантажити сертифікат")</f>
        <v>Завантажити сертифікат</v>
      </c>
    </row>
    <row r="65" spans="1:4" x14ac:dyDescent="0.3">
      <c r="A65" s="2">
        <v>64</v>
      </c>
      <c r="B65" s="2" t="s">
        <v>127</v>
      </c>
      <c r="C65" t="s">
        <v>128</v>
      </c>
      <c r="D65" t="str">
        <f>HYPERLINK("https://talan.bank.gov.ua/get-user-certificate/TONQypfbswcTBjIGfCI_","Завантажити сертифікат")</f>
        <v>Завантажити сертифікат</v>
      </c>
    </row>
    <row r="66" spans="1:4" x14ac:dyDescent="0.3">
      <c r="A66" s="2">
        <v>65</v>
      </c>
      <c r="B66" s="2" t="s">
        <v>129</v>
      </c>
      <c r="C66" t="s">
        <v>130</v>
      </c>
      <c r="D66" t="str">
        <f>HYPERLINK("https://talan.bank.gov.ua/get-user-certificate/TONQyweOHNcc-1eY9kcF","Завантажити сертифікат")</f>
        <v>Завантажити сертифікат</v>
      </c>
    </row>
    <row r="67" spans="1:4" x14ac:dyDescent="0.3">
      <c r="A67" s="2">
        <v>66</v>
      </c>
      <c r="B67" s="2" t="s">
        <v>131</v>
      </c>
      <c r="C67" t="s">
        <v>132</v>
      </c>
      <c r="D67" t="str">
        <f>HYPERLINK("https://talan.bank.gov.ua/get-user-certificate/TONQyufa3tTiiPSzsuUG","Завантажити сертифікат")</f>
        <v>Завантажити сертифікат</v>
      </c>
    </row>
    <row r="68" spans="1:4" x14ac:dyDescent="0.3">
      <c r="A68" s="2">
        <v>67</v>
      </c>
      <c r="B68" s="2" t="s">
        <v>133</v>
      </c>
      <c r="C68" t="s">
        <v>134</v>
      </c>
      <c r="D68" t="str">
        <f>HYPERLINK("https://talan.bank.gov.ua/get-user-certificate/TONQyFGadegiiXt4ag0Q","Завантажити сертифікат")</f>
        <v>Завантажити сертифікат</v>
      </c>
    </row>
    <row r="69" spans="1:4" x14ac:dyDescent="0.3">
      <c r="A69" s="2">
        <v>68</v>
      </c>
      <c r="B69" s="2" t="s">
        <v>135</v>
      </c>
      <c r="C69" t="s">
        <v>136</v>
      </c>
      <c r="D69" t="str">
        <f>HYPERLINK("https://talan.bank.gov.ua/get-user-certificate/TONQyYGs0MKKioTOHgpf","Завантажити сертифікат")</f>
        <v>Завантажити сертифікат</v>
      </c>
    </row>
    <row r="70" spans="1:4" x14ac:dyDescent="0.3">
      <c r="A70" s="2">
        <v>69</v>
      </c>
      <c r="B70" s="2" t="s">
        <v>137</v>
      </c>
      <c r="C70" t="s">
        <v>138</v>
      </c>
      <c r="D70" t="str">
        <f>HYPERLINK("https://talan.bank.gov.ua/get-user-certificate/TONQyfGVbZxYVYedmZtk","Завантажити сертифікат")</f>
        <v>Завантажити сертифікат</v>
      </c>
    </row>
    <row r="71" spans="1:4" x14ac:dyDescent="0.3">
      <c r="A71" s="2">
        <v>70</v>
      </c>
      <c r="B71" s="2" t="s">
        <v>139</v>
      </c>
      <c r="C71" t="s">
        <v>140</v>
      </c>
      <c r="D71" t="str">
        <f>HYPERLINK("https://talan.bank.gov.ua/get-user-certificate/TONQyaSHE5KKldNrXbxM","Завантажити сертифікат")</f>
        <v>Завантажити сертифікат</v>
      </c>
    </row>
    <row r="72" spans="1:4" x14ac:dyDescent="0.3">
      <c r="A72" s="2">
        <v>71</v>
      </c>
      <c r="B72" s="2" t="s">
        <v>141</v>
      </c>
      <c r="C72" t="s">
        <v>142</v>
      </c>
      <c r="D72" t="str">
        <f>HYPERLINK("https://talan.bank.gov.ua/get-user-certificate/TONQyZQgqeGGDIWLGR2-","Завантажити сертифікат")</f>
        <v>Завантажити сертифікат</v>
      </c>
    </row>
    <row r="73" spans="1:4" x14ac:dyDescent="0.3">
      <c r="A73" s="2">
        <v>72</v>
      </c>
      <c r="B73" s="2" t="s">
        <v>143</v>
      </c>
      <c r="C73" t="s">
        <v>144</v>
      </c>
      <c r="D73" t="str">
        <f>HYPERLINK("https://talan.bank.gov.ua/get-user-certificate/TONQylYl_Js6I-cLFESp","Завантажити сертифікат")</f>
        <v>Завантажити сертифікат</v>
      </c>
    </row>
    <row r="74" spans="1:4" x14ac:dyDescent="0.3">
      <c r="A74" s="2">
        <v>73</v>
      </c>
      <c r="B74" s="2" t="s">
        <v>145</v>
      </c>
      <c r="C74" t="s">
        <v>146</v>
      </c>
      <c r="D74" t="str">
        <f>HYPERLINK("https://talan.bank.gov.ua/get-user-certificate/TONQyhPdvmzRdujHjxpq","Завантажити сертифікат")</f>
        <v>Завантажити сертифікат</v>
      </c>
    </row>
    <row r="75" spans="1:4" x14ac:dyDescent="0.3">
      <c r="A75" s="2">
        <v>74</v>
      </c>
      <c r="B75" s="2" t="s">
        <v>147</v>
      </c>
      <c r="C75" t="s">
        <v>148</v>
      </c>
      <c r="D75" t="str">
        <f>HYPERLINK("https://talan.bank.gov.ua/get-user-certificate/TONQyHJwok7FC6txpHA0","Завантажити сертифікат")</f>
        <v>Завантажити сертифікат</v>
      </c>
    </row>
    <row r="76" spans="1:4" x14ac:dyDescent="0.3">
      <c r="A76" s="2">
        <v>75</v>
      </c>
      <c r="B76" s="2" t="s">
        <v>149</v>
      </c>
      <c r="C76" t="s">
        <v>150</v>
      </c>
      <c r="D76" t="str">
        <f>HYPERLINK("https://talan.bank.gov.ua/get-user-certificate/TONQyX9qAGI78osjdqsy","Завантажити сертифікат")</f>
        <v>Завантажити сертифікат</v>
      </c>
    </row>
    <row r="77" spans="1:4" x14ac:dyDescent="0.3">
      <c r="A77" s="2">
        <v>76</v>
      </c>
      <c r="B77" s="2" t="s">
        <v>151</v>
      </c>
      <c r="C77" t="s">
        <v>152</v>
      </c>
      <c r="D77" t="str">
        <f>HYPERLINK("https://talan.bank.gov.ua/get-user-certificate/TONQyFzgnCvK-wpXmp_n","Завантажити сертифікат")</f>
        <v>Завантажити сертифікат</v>
      </c>
    </row>
    <row r="78" spans="1:4" x14ac:dyDescent="0.3">
      <c r="A78" s="2">
        <v>77</v>
      </c>
      <c r="B78" s="2" t="s">
        <v>153</v>
      </c>
      <c r="C78" t="s">
        <v>154</v>
      </c>
      <c r="D78" t="str">
        <f>HYPERLINK("https://talan.bank.gov.ua/get-user-certificate/TONQyUClXLPYq7A__Cje","Завантажити сертифікат")</f>
        <v>Завантажити сертифікат</v>
      </c>
    </row>
    <row r="79" spans="1:4" x14ac:dyDescent="0.3">
      <c r="A79" s="2">
        <v>78</v>
      </c>
      <c r="B79" s="2" t="s">
        <v>155</v>
      </c>
      <c r="C79" t="s">
        <v>156</v>
      </c>
      <c r="D79" t="str">
        <f>HYPERLINK("https://talan.bank.gov.ua/get-user-certificate/TONQyUXz-gRWkD_eRoq_","Завантажити сертифікат")</f>
        <v>Завантажити сертифікат</v>
      </c>
    </row>
    <row r="80" spans="1:4" x14ac:dyDescent="0.3">
      <c r="A80" s="2">
        <v>79</v>
      </c>
      <c r="B80" s="2" t="s">
        <v>157</v>
      </c>
      <c r="C80" t="s">
        <v>158</v>
      </c>
      <c r="D80" t="str">
        <f>HYPERLINK("https://talan.bank.gov.ua/get-user-certificate/TONQy5ipzBRqjZjksHfp","Завантажити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D2" r:id="rId1" tooltip="Завантажити сертифікат" display="Завантажити сертифікат"/>
    <hyperlink ref="D3" r:id="rId2" tooltip="Завантажити сертифікат" display="Завантажити сертифікат"/>
    <hyperlink ref="D4" r:id="rId3" tooltip="Завантажити сертифікат" display="Завантажити сертифікат"/>
    <hyperlink ref="D5" r:id="rId4" tooltip="Завантажити сертифікат" display="Завантажити сертифікат"/>
    <hyperlink ref="D6" r:id="rId5" tooltip="Завантажити сертифікат" display="Завантажити сертифікат"/>
    <hyperlink ref="D7" r:id="rId6" tooltip="Завантажити сертифікат" display="Завантажити сертифікат"/>
    <hyperlink ref="D8" r:id="rId7" tooltip="Завантажити сертифікат" display="Завантажити сертифікат"/>
    <hyperlink ref="D9" r:id="rId8" tooltip="Завантажити сертифікат" display="Завантажити сертифікат"/>
    <hyperlink ref="D10" r:id="rId9" tooltip="Завантажити сертифікат" display="Завантажити сертифікат"/>
    <hyperlink ref="D11" r:id="rId10" tooltip="Завантажити сертифікат" display="Завантажити сертифікат"/>
    <hyperlink ref="D12" r:id="rId11" tooltip="Завантажити сертифікат" display="Завантажити сертифікат"/>
    <hyperlink ref="D14" r:id="rId12" tooltip="Завантажити сертифікат" display="Завантажити сертифікат"/>
    <hyperlink ref="D15" r:id="rId13" tooltip="Завантажити сертифікат" display="Завантажити сертифікат"/>
    <hyperlink ref="D16" r:id="rId14" tooltip="Завантажити сертифікат" display="Завантажити сертифікат"/>
    <hyperlink ref="D17" r:id="rId15" tooltip="Завантажити сертифікат" display="Завантажити сертифікат"/>
    <hyperlink ref="D18" r:id="rId16" tooltip="Завантажити сертифікат" display="Завантажити сертифікат"/>
    <hyperlink ref="D19" r:id="rId17" tooltip="Завантажити сертифікат" display="Завантажити сертифікат"/>
    <hyperlink ref="D20" r:id="rId18" tooltip="Завантажити сертифікат" display="Завантажити сертифікат"/>
    <hyperlink ref="D21" r:id="rId19" tooltip="Завантажити сертифікат" display="Завантажити сертифікат"/>
    <hyperlink ref="D22" r:id="rId20" tooltip="Завантажити сертифікат" display="Завантажити сертифікат"/>
    <hyperlink ref="D23" r:id="rId21" tooltip="Завантажити сертифікат" display="Завантажити сертифікат"/>
    <hyperlink ref="D24" r:id="rId22" tooltip="Завантажити сертифікат" display="Завантажити сертифікат"/>
    <hyperlink ref="D25" r:id="rId23" tooltip="Завантажити сертифікат" display="Завантажити сертифікат"/>
    <hyperlink ref="D26" r:id="rId24" tooltip="Завантажити сертифікат" display="Завантажити сертифікат"/>
    <hyperlink ref="D27" r:id="rId25" tooltip="Завантажити сертифікат" display="Завантажити сертифікат"/>
    <hyperlink ref="D28" r:id="rId26" tooltip="Завантажити сертифікат" display="Завантажити сертифікат"/>
    <hyperlink ref="D29" r:id="rId27" tooltip="Завантажити сертифікат" display="Завантажити сертифікат"/>
    <hyperlink ref="D30" r:id="rId28" tooltip="Завантажити сертифікат" display="Завантажити сертифікат"/>
    <hyperlink ref="D31" r:id="rId29" tooltip="Завантажити сертифікат" display="Завантажити сертифікат"/>
    <hyperlink ref="D32" r:id="rId30" tooltip="Завантажити сертифікат" display="Завантажити сертифікат"/>
    <hyperlink ref="D33" r:id="rId31" tooltip="Завантажити сертифікат" display="Завантажити сертифікат"/>
    <hyperlink ref="D34" r:id="rId32" tooltip="Завантажити сертифікат" display="Завантажити сертифікат"/>
    <hyperlink ref="D35" r:id="rId33" tooltip="Завантажити сертифікат" display="Завантажити сертифікат"/>
    <hyperlink ref="D36" r:id="rId34" tooltip="Завантажити сертифікат" display="Завантажити сертифікат"/>
    <hyperlink ref="D37" r:id="rId35" tooltip="Завантажити сертифікат" display="Завантажити сертифікат"/>
    <hyperlink ref="D38" r:id="rId36" tooltip="Завантажити сертифікат" display="Завантажити сертифікат"/>
    <hyperlink ref="D39" r:id="rId37" tooltip="Завантажити сертифікат" display="Завантажити сертифікат"/>
    <hyperlink ref="D40" r:id="rId38" tooltip="Завантажити сертифікат" display="Завантажити сертифікат"/>
    <hyperlink ref="D41" r:id="rId39" tooltip="Завантажити сертифікат" display="Завантажити сертифікат"/>
    <hyperlink ref="D42" r:id="rId40" tooltip="Завантажити сертифікат" display="Завантажити сертифікат"/>
    <hyperlink ref="D43" r:id="rId41" tooltip="Завантажити сертифікат" display="Завантажити сертифікат"/>
    <hyperlink ref="D44" r:id="rId42" tooltip="Завантажити сертифікат" display="Завантажити сертифікат"/>
    <hyperlink ref="D45" r:id="rId43" tooltip="Завантажити сертифікат" display="Завантажити сертифікат"/>
    <hyperlink ref="D46" r:id="rId44" tooltip="Завантажити сертифікат" display="Завантажити сертифікат"/>
    <hyperlink ref="D47" r:id="rId45" tooltip="Завантажити сертифікат" display="Завантажити сертифікат"/>
    <hyperlink ref="D48" r:id="rId46" tooltip="Завантажити сертифікат" display="Завантажити сертифікат"/>
    <hyperlink ref="D49" r:id="rId47" tooltip="Завантажити сертифікат" display="Завантажити сертифікат"/>
    <hyperlink ref="D50" r:id="rId48" tooltip="Завантажити сертифікат" display="Завантажити сертифікат"/>
    <hyperlink ref="D51" r:id="rId49" tooltip="Завантажити сертифікат" display="Завантажити сертифікат"/>
    <hyperlink ref="D52" r:id="rId50" tooltip="Завантажити сертифікат" display="Завантажити сертифікат"/>
    <hyperlink ref="D53" r:id="rId51" tooltip="Завантажити сертифікат" display="Завантажити сертифікат"/>
    <hyperlink ref="D54" r:id="rId52" tooltip="Завантажити сертифікат" display="Завантажити сертифікат"/>
    <hyperlink ref="D55" r:id="rId53" tooltip="Завантажити сертифікат" display="Завантажити сертифікат"/>
    <hyperlink ref="D56" r:id="rId54" tooltip="Завантажити сертифікат" display="Завантажити сертифікат"/>
    <hyperlink ref="D57" r:id="rId55" tooltip="Завантажити сертифікат" display="Завантажити сертифікат"/>
    <hyperlink ref="D58" r:id="rId56" tooltip="Завантажити сертифікат" display="Завантажити сертифікат"/>
    <hyperlink ref="D59" r:id="rId57" tooltip="Завантажити сертифікат" display="Завантажити сертифікат"/>
    <hyperlink ref="D60" r:id="rId58" tooltip="Завантажити сертифікат" display="Завантажити сертифікат"/>
    <hyperlink ref="D61" r:id="rId59" tooltip="Завантажити сертифікат" display="Завантажити сертифікат"/>
    <hyperlink ref="D62" r:id="rId60" tooltip="Завантажити сертифікат" display="Завантажити сертифікат"/>
    <hyperlink ref="D63" r:id="rId61" tooltip="Завантажити сертифікат" display="Завантажити сертифікат"/>
    <hyperlink ref="D64" r:id="rId62" tooltip="Завантажити сертифікат" display="Завантажити сертифікат"/>
    <hyperlink ref="D65" r:id="rId63" tooltip="Завантажити сертифікат" display="Завантажити сертифікат"/>
    <hyperlink ref="D66" r:id="rId64" tooltip="Завантажити сертифікат" display="Завантажити сертифікат"/>
    <hyperlink ref="D67" r:id="rId65" tooltip="Завантажити сертифікат" display="Завантажити сертифікат"/>
    <hyperlink ref="D68" r:id="rId66" tooltip="Завантажити сертифікат" display="Завантажити сертифікат"/>
    <hyperlink ref="D69" r:id="rId67" tooltip="Завантажити сертифікат" display="Завантажити сертифікат"/>
    <hyperlink ref="D70" r:id="rId68" tooltip="Завантажити сертифікат" display="Завантажити сертифікат"/>
    <hyperlink ref="D71" r:id="rId69" tooltip="Завантажити сертифікат" display="Завантажити сертифікат"/>
    <hyperlink ref="D72" r:id="rId70" tooltip="Завантажити сертифікат" display="Завантажити сертифікат"/>
    <hyperlink ref="D73" r:id="rId71" tooltip="Завантажити сертифікат" display="Завантажити сертифікат"/>
    <hyperlink ref="D74" r:id="rId72" tooltip="Завантажити сертифікат" display="Завантажити сертифікат"/>
    <hyperlink ref="D75" r:id="rId73" tooltip="Завантажити сертифікат" display="Завантажити сертифікат"/>
    <hyperlink ref="D76" r:id="rId74" tooltip="Завантажити сертифікат" display="Завантажити сертифікат"/>
    <hyperlink ref="D77" r:id="rId75" tooltip="Завантажити сертифікат" display="Завантажити сертифікат"/>
    <hyperlink ref="D78" r:id="rId76" tooltip="Завантажити сертифікат" display="Завантажити сертифікат"/>
    <hyperlink ref="D79" r:id="rId77" tooltip="Завантажити сертифікат" display="Завантажити сертифікат"/>
    <hyperlink ref="D80" r:id="rId78" tooltip="Завантажити сертифікат" display="Завантажити сертифікат"/>
    <hyperlink ref="D13" r:id="rId79" tooltip="Завантажити сертифікат" display="Завантажити сертифікат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2024-09-06T08:59:33Z</dcterms:created>
  <dcterms:modified xsi:type="dcterms:W3CDTF">2024-09-06T09:37:55Z</dcterms:modified>
  <cp:category/>
</cp:coreProperties>
</file>