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<sst xmlns="http://schemas.openxmlformats.org/spreadsheetml/2006/main" count="112" uniqueCount="112">
  <si>
    <t>Організатор</t>
  </si>
  <si>
    <t>Посилання на сертифікат</t>
  </si>
  <si>
    <t>EMQ2024_2058</t>
  </si>
  <si>
    <t>ВСП "Горохівський фаховий коледж Львівського національного університету природокористування"</t>
  </si>
  <si>
    <t>Нечипорук Владислав Віталійович</t>
  </si>
  <si>
    <t>Яковчук Анастасія Іванівна</t>
  </si>
  <si>
    <t>Галтман Тетяна Василівна</t>
  </si>
  <si>
    <t>EMQ2024_2059</t>
  </si>
  <si>
    <t>Заклад загальної середньої освіти "Солонянський ліцей" Солонянської селищної ради Дніпропетровської області</t>
  </si>
  <si>
    <t>Клименко Кіріл Олександрович</t>
  </si>
  <si>
    <t>Мазурик Ілля Олександрович</t>
  </si>
  <si>
    <t>Лимар Олена Михайлівна, Бондар Вікторія Олександрівна</t>
  </si>
  <si>
    <t>EMQ2024_2060</t>
  </si>
  <si>
    <t>Миколаївський ЗЗСО І-ІІІ ступенів № 11 Новогродівської територіальної громади</t>
  </si>
  <si>
    <t>Черепанова Діана Дмитрівна</t>
  </si>
  <si>
    <t xml:space="preserve">
Прокудов Ярослав Юрійович</t>
  </si>
  <si>
    <t>Тихонова Наталія Василівна</t>
  </si>
  <si>
    <t>EMQ2024_2061</t>
  </si>
  <si>
    <t>Вересівський ліцей Житомирської міської ради</t>
  </si>
  <si>
    <t>Залізнюк Вікторія Вікторівна</t>
  </si>
  <si>
    <t>Горкуша Ангеліна Миколаївна</t>
  </si>
  <si>
    <t>Козачук Аліна Олександрівна, Ващенко Олег Валентинович</t>
  </si>
  <si>
    <t>EMQ2024_2062</t>
  </si>
  <si>
    <t>Воловецький ліцей Мукачівського району</t>
  </si>
  <si>
    <t>Гряділь Євген Олександрович</t>
  </si>
  <si>
    <t>Джугля Євген Васильович</t>
  </si>
  <si>
    <t>Юрциба Людмила Михайлівна</t>
  </si>
  <si>
    <t>EMQ2024_2063</t>
  </si>
  <si>
    <t>Бердянська гімназія №3 "Сузір'я" Бердянської міської ради Запорізької області</t>
  </si>
  <si>
    <t>Донченко Микита Михайлович</t>
  </si>
  <si>
    <t>Пугачова Валерія Григорівна</t>
  </si>
  <si>
    <t>Сидорук Олександра Олександрівна</t>
  </si>
  <si>
    <t>EMQ2024_2064</t>
  </si>
  <si>
    <t>Надвірнянський ліцей "Престиж" Надвірнянської міської ради Івано-Франківської області</t>
  </si>
  <si>
    <t>Попович Іван Андрійович</t>
  </si>
  <si>
    <t>Барна Христина Ярославівна</t>
  </si>
  <si>
    <t>Ковальчук Олег Олексійович</t>
  </si>
  <si>
    <t>EMQ2024_2065</t>
  </si>
  <si>
    <t>ТОВ "Новопечерська школа-ліцей І – ІІІ рівнів"</t>
  </si>
  <si>
    <t>Лещенко Ярослав Максимович</t>
  </si>
  <si>
    <t>Шумко Іван Михайлович</t>
  </si>
  <si>
    <t>Гречук Віктор Васильович</t>
  </si>
  <si>
    <t>EMQ2024_2066</t>
  </si>
  <si>
    <t>Мультипрофільний ліцей Олександрійської міської ради Кіровоградської області</t>
  </si>
  <si>
    <t xml:space="preserve">Федченко Михайло Олексійович </t>
  </si>
  <si>
    <t xml:space="preserve">Мальована Олена Віталіївна </t>
  </si>
  <si>
    <t>Дмитренко Юрій Ваcильович</t>
  </si>
  <si>
    <t>EMQ2024_2067</t>
  </si>
  <si>
    <t>Кремінський ліцей №5 Кремінської районної ради Луганської області</t>
  </si>
  <si>
    <t>Гнелицька Марія Костянтинівна</t>
  </si>
  <si>
    <t>Короткий Єгор Дмитрович</t>
  </si>
  <si>
    <t>Борисенко Діана Іванівна</t>
  </si>
  <si>
    <t>EMQ2024_2068</t>
  </si>
  <si>
    <t>Зубрянський ліцей Солонківської сільської ради</t>
  </si>
  <si>
    <t>Герцюк Богдан Володимирович</t>
  </si>
  <si>
    <t>Солоп Матвій Богданович</t>
  </si>
  <si>
    <t>Партем Катерина Михайлівна</t>
  </si>
  <si>
    <t>EMQ2024_2069</t>
  </si>
  <si>
    <t>Новоюр'ївська гімназія Вільнозапорізької ОТГ Баштанського району</t>
  </si>
  <si>
    <t>Борткевич Єлизавета Юріївна</t>
  </si>
  <si>
    <t xml:space="preserve">Довбенко Тимофій Анатолійович </t>
  </si>
  <si>
    <t>Сліпко Алла Петрівна</t>
  </si>
  <si>
    <t>EMQ2024_2070</t>
  </si>
  <si>
    <t>Одеський ліцей №13 Одеської міської ради</t>
  </si>
  <si>
    <t>Пономаренко Андрій</t>
  </si>
  <si>
    <t>Долгополов Арсеній</t>
  </si>
  <si>
    <t>Бедікян Надія Іванівна</t>
  </si>
  <si>
    <t>EMQ2024_2071</t>
  </si>
  <si>
    <t>Гадяцький опорний ліцей імені Лесі Українки Гадяцької міської ради</t>
  </si>
  <si>
    <t xml:space="preserve">Губар Гліб Олександрович </t>
  </si>
  <si>
    <t xml:space="preserve">Шулік Артем Андрійович  </t>
  </si>
  <si>
    <t>Романичева Ірина Сергіївна</t>
  </si>
  <si>
    <t>EMQ2024_2072</t>
  </si>
  <si>
    <t>Гощанський ліцей Гощанської селищної ради Рівненської області</t>
  </si>
  <si>
    <t>Сутулець Іванна Ігорівна</t>
  </si>
  <si>
    <t>Ахмадуліна Маргарита Василівна</t>
  </si>
  <si>
    <t>Харченко Любов Володимирівна</t>
  </si>
  <si>
    <t>EMQ2024_2073</t>
  </si>
  <si>
    <t>Нижньосироватський ліцей імені Бориса Грінченка Нижньосироватської сільської ради Сумського району Сумської області</t>
  </si>
  <si>
    <t>Рябко Анастасія Віталіївна</t>
  </si>
  <si>
    <t>Малявкін Матвій Володимирович</t>
  </si>
  <si>
    <t>Гиренко Наталія Сергіївна</t>
  </si>
  <si>
    <t>EMQ2024_2074</t>
  </si>
  <si>
    <t>Шевченківський ліцей №1 Шевченківської селищної ради Куп'янського району Харківської області</t>
  </si>
  <si>
    <t>Карпенко Юлія Сергіївна</t>
  </si>
  <si>
    <t>Михайлик Артем Сергійович</t>
  </si>
  <si>
    <t>Здоровко Людмила Олександрівна</t>
  </si>
  <si>
    <t>EMQ2024_2075</t>
  </si>
  <si>
    <t>Херсонська загальноосвітня школа І-ІІІ ступенів №47 Херсонської міської ради</t>
  </si>
  <si>
    <t>Галух Денис Ігорович</t>
  </si>
  <si>
    <t>Деменський Сергій Євгенійович</t>
  </si>
  <si>
    <t>Шматко Юлія Олегівна</t>
  </si>
  <si>
    <t>EMQ2024_2076</t>
  </si>
  <si>
    <t>Камʼянець-Подільський ліцей N14</t>
  </si>
  <si>
    <t>Олійник Наталія Григорівна</t>
  </si>
  <si>
    <t>Чорнобай Ярослав Іванович</t>
  </si>
  <si>
    <t>Мельник Ірина Василівна</t>
  </si>
  <si>
    <t>EMQ2024_2077</t>
  </si>
  <si>
    <t>Чернівецький міський палац дітей та юнацтва</t>
  </si>
  <si>
    <t>Скакун Софія Артемівна</t>
  </si>
  <si>
    <t>Семехін Данислав Олександрович</t>
  </si>
  <si>
    <t>Шубкіна Вікторія Юріївна</t>
  </si>
  <si>
    <t>EMQ2024_2078</t>
  </si>
  <si>
    <t>Ніжинська гімназія #10</t>
  </si>
  <si>
    <t>Кривенко Нікіта Олександрович</t>
  </si>
  <si>
    <t>Ющенко Анатолій Дмитрович</t>
  </si>
  <si>
    <t>Кривенко Оксана Іванівна</t>
  </si>
  <si>
    <t>№ з/п</t>
  </si>
  <si>
    <t>Номер сертфікату</t>
  </si>
  <si>
    <t>Навчальний заклад</t>
  </si>
  <si>
    <t>Учасник 1</t>
  </si>
  <si>
    <t>Учасник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</si>
</sst>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lan.bank.gov.ua/get-user-certificate/4HpPzKuhXXvUG_v6ETKz" TargetMode="External"/><Relationship Id="rId13" Type="http://schemas.openxmlformats.org/officeDocument/2006/relationships/hyperlink" Target="https://talan.bank.gov.ua/get-user-certificate/4HpPzD56pE0sl--6mSZU" TargetMode="External"/><Relationship Id="rId18" Type="http://schemas.openxmlformats.org/officeDocument/2006/relationships/hyperlink" Target="https://talan.bank.gov.ua/get-user-certificate/4HpPzPxk-3gqtPnBqG_-" TargetMode="External"/><Relationship Id="rId3" Type="http://schemas.openxmlformats.org/officeDocument/2006/relationships/hyperlink" Target="https://talan.bank.gov.ua/get-user-certificate/4HpPzs_2yjAu8WsB7Xfy" TargetMode="External"/><Relationship Id="rId21" Type="http://schemas.openxmlformats.org/officeDocument/2006/relationships/hyperlink" Target="https://talan.bank.gov.ua/get-user-certificate/4HpPzKEcIF8tahBF2b-u" TargetMode="External"/><Relationship Id="rId7" Type="http://schemas.openxmlformats.org/officeDocument/2006/relationships/hyperlink" Target="https://talan.bank.gov.ua/get-user-certificate/4HpPzUczNWm_HmPr_4fJ" TargetMode="External"/><Relationship Id="rId12" Type="http://schemas.openxmlformats.org/officeDocument/2006/relationships/hyperlink" Target="https://talan.bank.gov.ua/get-user-certificate/4HpPzlCaRFWLOmJeIziT" TargetMode="External"/><Relationship Id="rId17" Type="http://schemas.openxmlformats.org/officeDocument/2006/relationships/hyperlink" Target="https://talan.bank.gov.ua/get-user-certificate/4HpPz9wWzveziIfP54cx" TargetMode="External"/><Relationship Id="rId2" Type="http://schemas.openxmlformats.org/officeDocument/2006/relationships/hyperlink" Target="https://talan.bank.gov.ua/get-user-certificate/4HpPzNR5iUVsJ_LZX9Hg" TargetMode="External"/><Relationship Id="rId16" Type="http://schemas.openxmlformats.org/officeDocument/2006/relationships/hyperlink" Target="https://talan.bank.gov.ua/get-user-certificate/4HpPz003CSREh0PCGFFd" TargetMode="External"/><Relationship Id="rId20" Type="http://schemas.openxmlformats.org/officeDocument/2006/relationships/hyperlink" Target="https://talan.bank.gov.ua/get-user-certificate/4HpPzapqlg5blcH7yT57" TargetMode="External"/><Relationship Id="rId1" Type="http://schemas.openxmlformats.org/officeDocument/2006/relationships/hyperlink" Target="https://talan.bank.gov.ua/get-user-certificate/4HpPze8WWsbO93Au2ZAv" TargetMode="External"/><Relationship Id="rId6" Type="http://schemas.openxmlformats.org/officeDocument/2006/relationships/hyperlink" Target="https://talan.bank.gov.ua/get-user-certificate/4HpPzTM0pLrwyBHx9lwI" TargetMode="External"/><Relationship Id="rId11" Type="http://schemas.openxmlformats.org/officeDocument/2006/relationships/hyperlink" Target="https://talan.bank.gov.ua/get-user-certificate/4HpPz_N3g1g23oclrDsh" TargetMode="External"/><Relationship Id="rId5" Type="http://schemas.openxmlformats.org/officeDocument/2006/relationships/hyperlink" Target="https://talan.bank.gov.ua/get-user-certificate/4HpPz0rm-eFbOu1FGm_r" TargetMode="External"/><Relationship Id="rId15" Type="http://schemas.openxmlformats.org/officeDocument/2006/relationships/hyperlink" Target="https://talan.bank.gov.ua/get-user-certificate/4HpPzvw6WoMjVw-FX-li" TargetMode="External"/><Relationship Id="rId10" Type="http://schemas.openxmlformats.org/officeDocument/2006/relationships/hyperlink" Target="https://talan.bank.gov.ua/get-user-certificate/4HpPzLbz3eS0O8hPn-_7" TargetMode="External"/><Relationship Id="rId19" Type="http://schemas.openxmlformats.org/officeDocument/2006/relationships/hyperlink" Target="https://talan.bank.gov.ua/get-user-certificate/4HpPzocD4qnwaemPpuy4" TargetMode="External"/><Relationship Id="rId4" Type="http://schemas.openxmlformats.org/officeDocument/2006/relationships/hyperlink" Target="https://talan.bank.gov.ua/get-user-certificate/4HpPz4FPySeQuNe2Ti82" TargetMode="External"/><Relationship Id="rId9" Type="http://schemas.openxmlformats.org/officeDocument/2006/relationships/hyperlink" Target="https://talan.bank.gov.ua/get-user-certificate/4HpPzLPcz_rWl5twA4EV" TargetMode="External"/><Relationship Id="rId14" Type="http://schemas.openxmlformats.org/officeDocument/2006/relationships/hyperlink" Target="https://talan.bank.gov.ua/get-user-certificate/4HpPz48Q-l_KsD3SW-ey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2" sqref="C2"/>
    </sheetView>
  </sheetViews>
  <sheetFormatPr defaultRowHeight="14.4" x14ac:dyDescent="0.3"/>
  <cols>
    <col min="1" max="1" width="8.88671875" style="1"/>
    <col min="2" max="2" width="17.109375" style="1" customWidth="1"/>
    <col min="3" max="3" width="44.33203125" style="1" customWidth="1"/>
    <col min="4" max="4" width="31.88671875" style="1" customWidth="1"/>
    <col min="5" max="6" width="32.6640625" style="1" customWidth="1"/>
    <col min="7" max="7" width="27.44140625" style="1" customWidth="1"/>
    <col min="8" max="16384" width="8.88671875" style="1"/>
  </cols>
  <sheetData>
    <row r="1" spans="1:7" x14ac:dyDescent="0.3">
      <c r="A1" s="2" t="s">
        <v>107</v>
      </c>
      <c r="B1" s="2" t="s">
        <v>108</v>
      </c>
      <c r="C1" s="2" t="s">
        <v>109</v>
      </c>
      <c r="D1" s="2" t="s">
        <v>110</v>
      </c>
      <c r="E1" s="2" t="s">
        <v>111</v>
      </c>
      <c r="F1" s="2" t="s">
        <v>0</v>
      </c>
      <c r="G1" s="2" t="s">
        <v>1</v>
      </c>
    </row>
    <row r="2" spans="1:7" ht="43.2" x14ac:dyDescent="0.3">
      <c r="A2" s="1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tr">
        <f>HYPERLINK("https://talan.bank.gov.ua/get-user-certificate/4HpPze8WWsbO93Au2ZAv","Завантажити сертифікат")</f>
        <v>Завантажити сертифікат</v>
      </c>
    </row>
    <row r="3" spans="1:7" ht="43.2" x14ac:dyDescent="0.3">
      <c r="A3" s="1">
        <v>2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tr">
        <f>HYPERLINK("https://talan.bank.gov.ua/get-user-certificate/4HpPzNR5iUVsJ_LZX9Hg","Завантажити сертифікат")</f>
        <v>Завантажити сертифікат</v>
      </c>
    </row>
    <row r="4" spans="1:7" ht="28.8" x14ac:dyDescent="0.3">
      <c r="A4" s="1">
        <v>3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tr">
        <f>HYPERLINK("https://talan.bank.gov.ua/get-user-certificate/4HpPzs_2yjAu8WsB7Xfy","Завантажити сертифікат")</f>
        <v>Завантажити сертифікат</v>
      </c>
    </row>
    <row r="5" spans="1:7" ht="28.8" x14ac:dyDescent="0.3">
      <c r="A5" s="1">
        <v>4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tr">
        <f>HYPERLINK("https://talan.bank.gov.ua/get-user-certificate/4HpPz4FPySeQuNe2Ti82","Завантажити сертифікат")</f>
        <v>Завантажити сертифікат</v>
      </c>
    </row>
    <row r="6" spans="1:7" x14ac:dyDescent="0.3">
      <c r="A6" s="1">
        <v>5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tr">
        <f>HYPERLINK("https://talan.bank.gov.ua/get-user-certificate/4HpPz0rm-eFbOu1FGm_r","Завантажити сертифікат")</f>
        <v>Завантажити сертифікат</v>
      </c>
    </row>
    <row r="7" spans="1:7" ht="28.8" x14ac:dyDescent="0.3">
      <c r="A7" s="1">
        <v>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tr">
        <f>HYPERLINK("https://talan.bank.gov.ua/get-user-certificate/4HpPzTM0pLrwyBHx9lwI","Завантажити сертифікат")</f>
        <v>Завантажити сертифікат</v>
      </c>
    </row>
    <row r="8" spans="1:7" ht="28.8" x14ac:dyDescent="0.3">
      <c r="A8" s="1">
        <v>7</v>
      </c>
      <c r="B8" s="1" t="s">
        <v>32</v>
      </c>
      <c r="C8" s="1" t="s">
        <v>33</v>
      </c>
      <c r="D8" s="1" t="s">
        <v>34</v>
      </c>
      <c r="E8" s="1" t="s">
        <v>35</v>
      </c>
      <c r="F8" s="1" t="s">
        <v>36</v>
      </c>
      <c r="G8" s="1" t="str">
        <f>HYPERLINK("https://talan.bank.gov.ua/get-user-certificate/4HpPzUczNWm_HmPr_4fJ","Завантажити сертифікат")</f>
        <v>Завантажити сертифікат</v>
      </c>
    </row>
    <row r="9" spans="1:7" x14ac:dyDescent="0.3">
      <c r="A9" s="1">
        <v>8</v>
      </c>
      <c r="B9" s="1" t="s">
        <v>37</v>
      </c>
      <c r="C9" s="1" t="s">
        <v>38</v>
      </c>
      <c r="D9" s="1" t="s">
        <v>39</v>
      </c>
      <c r="E9" s="1" t="s">
        <v>40</v>
      </c>
      <c r="F9" s="1" t="s">
        <v>41</v>
      </c>
      <c r="G9" s="1" t="str">
        <f>HYPERLINK("https://talan.bank.gov.ua/get-user-certificate/4HpPzKuhXXvUG_v6ETKz","Завантажити сертифікат")</f>
        <v>Завантажити сертифікат</v>
      </c>
    </row>
    <row r="10" spans="1:7" ht="28.8" x14ac:dyDescent="0.3">
      <c r="A10" s="1">
        <v>9</v>
      </c>
      <c r="B10" s="1" t="s">
        <v>42</v>
      </c>
      <c r="C10" s="1" t="s">
        <v>43</v>
      </c>
      <c r="D10" s="1" t="s">
        <v>44</v>
      </c>
      <c r="E10" s="1" t="s">
        <v>45</v>
      </c>
      <c r="F10" s="1" t="s">
        <v>46</v>
      </c>
      <c r="G10" s="1" t="str">
        <f>HYPERLINK("https://talan.bank.gov.ua/get-user-certificate/4HpPzLPcz_rWl5twA4EV","Завантажити сертифікат")</f>
        <v>Завантажити сертифікат</v>
      </c>
    </row>
    <row r="11" spans="1:7" ht="28.8" x14ac:dyDescent="0.3">
      <c r="A11" s="1">
        <v>10</v>
      </c>
      <c r="B11" s="1" t="s">
        <v>47</v>
      </c>
      <c r="C11" s="1" t="s">
        <v>48</v>
      </c>
      <c r="D11" s="1" t="s">
        <v>49</v>
      </c>
      <c r="E11" s="1" t="s">
        <v>50</v>
      </c>
      <c r="F11" s="1" t="s">
        <v>51</v>
      </c>
      <c r="G11" s="1" t="str">
        <f>HYPERLINK("https://talan.bank.gov.ua/get-user-certificate/4HpPzLbz3eS0O8hPn-_7","Завантажити сертифікат")</f>
        <v>Завантажити сертифікат</v>
      </c>
    </row>
    <row r="12" spans="1:7" x14ac:dyDescent="0.3">
      <c r="A12" s="1">
        <v>11</v>
      </c>
      <c r="B12" s="1" t="s">
        <v>52</v>
      </c>
      <c r="C12" s="1" t="s">
        <v>53</v>
      </c>
      <c r="D12" s="1" t="s">
        <v>54</v>
      </c>
      <c r="E12" s="1" t="s">
        <v>55</v>
      </c>
      <c r="F12" s="1" t="s">
        <v>56</v>
      </c>
      <c r="G12" s="1" t="str">
        <f>HYPERLINK("https://talan.bank.gov.ua/get-user-certificate/4HpPz_N3g1g23oclrDsh","Завантажити сертифікат")</f>
        <v>Завантажити сертифікат</v>
      </c>
    </row>
    <row r="13" spans="1:7" ht="28.8" x14ac:dyDescent="0.3">
      <c r="A13" s="1">
        <v>12</v>
      </c>
      <c r="B13" s="1" t="s">
        <v>57</v>
      </c>
      <c r="C13" s="1" t="s">
        <v>58</v>
      </c>
      <c r="D13" s="1" t="s">
        <v>59</v>
      </c>
      <c r="E13" s="1" t="s">
        <v>60</v>
      </c>
      <c r="F13" s="1" t="s">
        <v>61</v>
      </c>
      <c r="G13" s="1" t="str">
        <f>HYPERLINK("https://talan.bank.gov.ua/get-user-certificate/4HpPzlCaRFWLOmJeIziT","Завантажити сертифікат")</f>
        <v>Завантажити сертифікат</v>
      </c>
    </row>
    <row r="14" spans="1:7" x14ac:dyDescent="0.3">
      <c r="A14" s="1">
        <v>13</v>
      </c>
      <c r="B14" s="1" t="s">
        <v>62</v>
      </c>
      <c r="C14" s="1" t="s">
        <v>63</v>
      </c>
      <c r="D14" s="1" t="s">
        <v>64</v>
      </c>
      <c r="E14" s="1" t="s">
        <v>65</v>
      </c>
      <c r="F14" s="1" t="s">
        <v>66</v>
      </c>
      <c r="G14" s="1" t="str">
        <f>HYPERLINK("https://talan.bank.gov.ua/get-user-certificate/4HpPzD56pE0sl--6mSZU","Завантажити сертифікат")</f>
        <v>Завантажити сертифікат</v>
      </c>
    </row>
    <row r="15" spans="1:7" ht="28.8" x14ac:dyDescent="0.3">
      <c r="A15" s="1">
        <v>14</v>
      </c>
      <c r="B15" s="1" t="s">
        <v>67</v>
      </c>
      <c r="C15" s="1" t="s">
        <v>68</v>
      </c>
      <c r="D15" s="1" t="s">
        <v>69</v>
      </c>
      <c r="E15" s="1" t="s">
        <v>70</v>
      </c>
      <c r="F15" s="1" t="s">
        <v>71</v>
      </c>
      <c r="G15" s="1" t="str">
        <f>HYPERLINK("https://talan.bank.gov.ua/get-user-certificate/4HpPz48Q-l_KsD3SW-ey","Завантажити сертифікат")</f>
        <v>Завантажити сертифікат</v>
      </c>
    </row>
    <row r="16" spans="1:7" ht="28.8" x14ac:dyDescent="0.3">
      <c r="A16" s="1">
        <v>15</v>
      </c>
      <c r="B16" s="1" t="s">
        <v>72</v>
      </c>
      <c r="C16" s="1" t="s">
        <v>73</v>
      </c>
      <c r="D16" s="1" t="s">
        <v>74</v>
      </c>
      <c r="E16" s="1" t="s">
        <v>75</v>
      </c>
      <c r="F16" s="1" t="s">
        <v>76</v>
      </c>
      <c r="G16" s="1" t="str">
        <f>HYPERLINK("https://talan.bank.gov.ua/get-user-certificate/4HpPzvw6WoMjVw-FX-li","Завантажити сертифікат")</f>
        <v>Завантажити сертифікат</v>
      </c>
    </row>
    <row r="17" spans="1:7" ht="43.2" x14ac:dyDescent="0.3">
      <c r="A17" s="1">
        <v>16</v>
      </c>
      <c r="B17" s="1" t="s">
        <v>77</v>
      </c>
      <c r="C17" s="1" t="s">
        <v>78</v>
      </c>
      <c r="D17" s="1" t="s">
        <v>79</v>
      </c>
      <c r="E17" s="1" t="s">
        <v>80</v>
      </c>
      <c r="F17" s="1" t="s">
        <v>81</v>
      </c>
      <c r="G17" s="1" t="str">
        <f>HYPERLINK("https://talan.bank.gov.ua/get-user-certificate/4HpPz003CSREh0PCGFFd","Завантажити сертифікат")</f>
        <v>Завантажити сертифікат</v>
      </c>
    </row>
    <row r="18" spans="1:7" ht="43.2" x14ac:dyDescent="0.3">
      <c r="A18" s="1">
        <v>17</v>
      </c>
      <c r="B18" s="1" t="s">
        <v>82</v>
      </c>
      <c r="C18" s="1" t="s">
        <v>83</v>
      </c>
      <c r="D18" s="1" t="s">
        <v>84</v>
      </c>
      <c r="E18" s="1" t="s">
        <v>85</v>
      </c>
      <c r="F18" s="1" t="s">
        <v>86</v>
      </c>
      <c r="G18" s="1" t="str">
        <f>HYPERLINK("https://talan.bank.gov.ua/get-user-certificate/4HpPz9wWzveziIfP54cx","Завантажити сертифікат")</f>
        <v>Завантажити сертифікат</v>
      </c>
    </row>
    <row r="19" spans="1:7" ht="28.8" x14ac:dyDescent="0.3">
      <c r="A19" s="1">
        <v>18</v>
      </c>
      <c r="B19" s="1" t="s">
        <v>87</v>
      </c>
      <c r="C19" s="1" t="s">
        <v>88</v>
      </c>
      <c r="D19" s="1" t="s">
        <v>89</v>
      </c>
      <c r="E19" s="1" t="s">
        <v>90</v>
      </c>
      <c r="F19" s="1" t="s">
        <v>91</v>
      </c>
      <c r="G19" s="1" t="str">
        <f>HYPERLINK("https://talan.bank.gov.ua/get-user-certificate/4HpPzPxk-3gqtPnBqG_-","Завантажити сертифікат")</f>
        <v>Завантажити сертифікат</v>
      </c>
    </row>
    <row r="20" spans="1:7" x14ac:dyDescent="0.3">
      <c r="A20" s="1">
        <v>19</v>
      </c>
      <c r="B20" s="1" t="s">
        <v>92</v>
      </c>
      <c r="C20" s="1" t="s">
        <v>93</v>
      </c>
      <c r="D20" s="1" t="s">
        <v>94</v>
      </c>
      <c r="E20" s="1" t="s">
        <v>95</v>
      </c>
      <c r="F20" s="1" t="s">
        <v>96</v>
      </c>
      <c r="G20" s="1" t="str">
        <f>HYPERLINK("https://talan.bank.gov.ua/get-user-certificate/4HpPzocD4qnwaemPpuy4","Завантажити сертифікат")</f>
        <v>Завантажити сертифікат</v>
      </c>
    </row>
    <row r="21" spans="1:7" x14ac:dyDescent="0.3">
      <c r="A21" s="1">
        <v>20</v>
      </c>
      <c r="B21" s="1" t="s">
        <v>97</v>
      </c>
      <c r="C21" s="1" t="s">
        <v>98</v>
      </c>
      <c r="D21" s="1" t="s">
        <v>99</v>
      </c>
      <c r="E21" s="1" t="s">
        <v>100</v>
      </c>
      <c r="F21" s="1" t="s">
        <v>101</v>
      </c>
      <c r="G21" s="1" t="str">
        <f>HYPERLINK("https://talan.bank.gov.ua/get-user-certificate/4HpPzapqlg5blcH7yT57","Завантажити сертифікат")</f>
        <v>Завантажити сертифікат</v>
      </c>
    </row>
    <row r="22" spans="1:7" x14ac:dyDescent="0.3">
      <c r="A22" s="1">
        <v>21</v>
      </c>
      <c r="B22" s="1" t="s">
        <v>102</v>
      </c>
      <c r="C22" s="1" t="s">
        <v>103</v>
      </c>
      <c r="D22" s="1" t="s">
        <v>104</v>
      </c>
      <c r="E22" s="1" t="s">
        <v>105</v>
      </c>
      <c r="F22" s="1" t="s">
        <v>106</v>
      </c>
      <c r="G22" s="1" t="str">
        <f>HYPERLINK("https://talan.bank.gov.ua/get-user-certificate/4HpPzKEcIF8tahBF2b-u","Завантажити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G2" r:id="rId1" tooltip="Завантажити сертифікат" display="Завантажити сертифікат"/>
    <hyperlink ref="G3" r:id="rId2" tooltip="Завантажити сертифікат" display="Завантажити сертифікат"/>
    <hyperlink ref="G4" r:id="rId3" tooltip="Завантажити сертифікат" display="Завантажити сертифікат"/>
    <hyperlink ref="G5" r:id="rId4" tooltip="Завантажити сертифікат" display="Завантажити сертифікат"/>
    <hyperlink ref="G6" r:id="rId5" tooltip="Завантажити сертифікат" display="Завантажити сертифікат"/>
    <hyperlink ref="G7" r:id="rId6" tooltip="Завантажити сертифікат" display="Завантажити сертифікат"/>
    <hyperlink ref="G8" r:id="rId7" tooltip="Завантажити сертифікат" display="Завантажити сертифікат"/>
    <hyperlink ref="G9" r:id="rId8" tooltip="Завантажити сертифікат" display="Завантажити сертифікат"/>
    <hyperlink ref="G10" r:id="rId9" tooltip="Завантажити сертифікат" display="Завантажити сертифікат"/>
    <hyperlink ref="G11" r:id="rId10" tooltip="Завантажити сертифікат" display="Завантажити сертифікат"/>
    <hyperlink ref="G12" r:id="rId11" tooltip="Завантажити сертифікат" display="Завантажити сертифікат"/>
    <hyperlink ref="G13" r:id="rId12" tooltip="Завантажити сертифікат" display="Завантажити сертифікат"/>
    <hyperlink ref="G14" r:id="rId13" tooltip="Завантажити сертифікат" display="Завантажити сертифікат"/>
    <hyperlink ref="G15" r:id="rId14" tooltip="Завантажити сертифікат" display="Завантажити сертифікат"/>
    <hyperlink ref="G16" r:id="rId15" tooltip="Завантажити сертифікат" display="Завантажити сертифікат"/>
    <hyperlink ref="G17" r:id="rId16" tooltip="Завантажити сертифікат" display="Завантажити сертифікат"/>
    <hyperlink ref="G18" r:id="rId17" tooltip="Завантажити сертифікат" display="Завантажити сертифікат"/>
    <hyperlink ref="G19" r:id="rId18" tooltip="Завантажити сертифікат" display="Завантажити сертифікат"/>
    <hyperlink ref="G20" r:id="rId19" tooltip="Завантажити сертифікат" display="Завантажити сертифікат"/>
    <hyperlink ref="G21" r:id="rId20" tooltip="Завантажити сертифікат" display="Завантажити сертифікат"/>
    <hyperlink ref="G22" r:id="rId21" tooltip="Завантажити сертифікат" display="Завантажити сертифікат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2024-03-21T12:46:36Z</dcterms:created>
  <dcterms:modified xsi:type="dcterms:W3CDTF">2024-03-21T20:58:10Z</dcterms:modified>
  <cp:category/>
</cp:coreProperties>
</file>