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NBU\012393\Desktop\Конкурс ідей Дизайну підручника Підприєництво і фінансова грамотність_ 2023\"/>
    </mc:Choice>
  </mc:AlternateContent>
  <bookViews>
    <workbookView xWindow="0" yWindow="0" windowWidth="23040" windowHeight="9192"/>
  </bookViews>
  <sheets>
    <sheet name="Worksheet" sheetId="1" r:id="rId1"/>
  </sheets>
  <calcPr calcId="162913"/>
</workbook>
</file>

<file path=xl/calcChain.xml><?xml version="1.0" encoding="utf-8"?>
<calcChain xmlns="http://schemas.openxmlformats.org/spreadsheetml/2006/main">
  <c r="D16" i="1" l="1"/>
  <c r="D60" i="1" l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<sst xmlns="http://schemas.openxmlformats.org/spreadsheetml/2006/main" count="122" uniqueCount="122">
  <si>
    <t>ПІБ</t>
  </si>
  <si>
    <t>Посилання на сертифікат</t>
  </si>
  <si>
    <t>0001</t>
  </si>
  <si>
    <t>Сніцар Сніжана</t>
  </si>
  <si>
    <t>0002</t>
  </si>
  <si>
    <t>Андрій Кузик</t>
  </si>
  <si>
    <t>0003</t>
  </si>
  <si>
    <t xml:space="preserve">Спорихіна Уляна </t>
  </si>
  <si>
    <t>0004</t>
  </si>
  <si>
    <t xml:space="preserve">Мізюк Микола </t>
  </si>
  <si>
    <t>0005</t>
  </si>
  <si>
    <t xml:space="preserve">Тріска Софія </t>
  </si>
  <si>
    <t>0006</t>
  </si>
  <si>
    <t>Вероніка Бєлкіна</t>
  </si>
  <si>
    <t>0007</t>
  </si>
  <si>
    <t>Семібратьев Микита</t>
  </si>
  <si>
    <t>0008</t>
  </si>
  <si>
    <t>Гнатюк Євген</t>
  </si>
  <si>
    <t>0009</t>
  </si>
  <si>
    <t>Анастасія Смірнова</t>
  </si>
  <si>
    <t>0010</t>
  </si>
  <si>
    <t xml:space="preserve">Овсянников Кирило </t>
  </si>
  <si>
    <t>0011</t>
  </si>
  <si>
    <t>Кобзар Вікторія</t>
  </si>
  <si>
    <t>0012</t>
  </si>
  <si>
    <t>Кучер Вікторія</t>
  </si>
  <si>
    <t>0013</t>
  </si>
  <si>
    <t>Тарасевич Софія</t>
  </si>
  <si>
    <t>0014</t>
  </si>
  <si>
    <t>Шаркезі Марк</t>
  </si>
  <si>
    <t>0015</t>
  </si>
  <si>
    <t>0016</t>
  </si>
  <si>
    <t>Чичерінда Аріна</t>
  </si>
  <si>
    <t>0017</t>
  </si>
  <si>
    <t>Соловйов Іван</t>
  </si>
  <si>
    <t>0018</t>
  </si>
  <si>
    <t>Крисенко Софія</t>
  </si>
  <si>
    <t>0019</t>
  </si>
  <si>
    <t xml:space="preserve">Бігун Вероніка </t>
  </si>
  <si>
    <t>0020</t>
  </si>
  <si>
    <t>Хованська Поліна</t>
  </si>
  <si>
    <t>0021</t>
  </si>
  <si>
    <t>Фертак Ксенія</t>
  </si>
  <si>
    <t>0022</t>
  </si>
  <si>
    <t>Панченко Юлія</t>
  </si>
  <si>
    <t>0023</t>
  </si>
  <si>
    <t>Гайдаш Альона</t>
  </si>
  <si>
    <t>0024</t>
  </si>
  <si>
    <t>Микитась Анастасія</t>
  </si>
  <si>
    <t>0025</t>
  </si>
  <si>
    <t>Білясова Вікторія</t>
  </si>
  <si>
    <t>0026</t>
  </si>
  <si>
    <t xml:space="preserve">Хруленко Максим </t>
  </si>
  <si>
    <t>0027</t>
  </si>
  <si>
    <t>Лазарєва Анастасія</t>
  </si>
  <si>
    <t>0028</t>
  </si>
  <si>
    <t>Бондаренко Маргарита</t>
  </si>
  <si>
    <t>0029</t>
  </si>
  <si>
    <t>Галинська Ліля</t>
  </si>
  <si>
    <t>0030</t>
  </si>
  <si>
    <t>Мацера Анастасія</t>
  </si>
  <si>
    <t>0031</t>
  </si>
  <si>
    <t xml:space="preserve">Дубовик Анна </t>
  </si>
  <si>
    <t>0032</t>
  </si>
  <si>
    <t xml:space="preserve">Вязовська Катерина </t>
  </si>
  <si>
    <t>0033</t>
  </si>
  <si>
    <t>Вовк Ярина</t>
  </si>
  <si>
    <t>0034</t>
  </si>
  <si>
    <t>Гармата Ангеліна</t>
  </si>
  <si>
    <t>0035</t>
  </si>
  <si>
    <t xml:space="preserve">Харитонюк Софія </t>
  </si>
  <si>
    <t>0036</t>
  </si>
  <si>
    <t>Чайка Анастасія</t>
  </si>
  <si>
    <t>0037</t>
  </si>
  <si>
    <t>Колодяжна Влада</t>
  </si>
  <si>
    <t>0038</t>
  </si>
  <si>
    <t>Майборода Анна</t>
  </si>
  <si>
    <t>0039</t>
  </si>
  <si>
    <t>Мацуляк Дар’я</t>
  </si>
  <si>
    <t>0040</t>
  </si>
  <si>
    <t>Абдирахманова Карина</t>
  </si>
  <si>
    <t>0041</t>
  </si>
  <si>
    <t>Григор Михайло</t>
  </si>
  <si>
    <t>0042</t>
  </si>
  <si>
    <t>Тичинський Владислав</t>
  </si>
  <si>
    <t>0043</t>
  </si>
  <si>
    <t>Мартиненко Марія</t>
  </si>
  <si>
    <t>0044</t>
  </si>
  <si>
    <t xml:space="preserve">Буровіцьких Ангеліна </t>
  </si>
  <si>
    <t>0045</t>
  </si>
  <si>
    <t>Марія Бойко</t>
  </si>
  <si>
    <t>0046</t>
  </si>
  <si>
    <t>Данило Романько</t>
  </si>
  <si>
    <t>0047</t>
  </si>
  <si>
    <t>Вавілов Станіслав</t>
  </si>
  <si>
    <t>0048</t>
  </si>
  <si>
    <t>Білоус Денис</t>
  </si>
  <si>
    <t>0049</t>
  </si>
  <si>
    <t>Рабенко Мілана</t>
  </si>
  <si>
    <t>0050</t>
  </si>
  <si>
    <t>Сенюк Вікторія</t>
  </si>
  <si>
    <t>0051</t>
  </si>
  <si>
    <t xml:space="preserve">Польова Анастасія </t>
  </si>
  <si>
    <t>0052</t>
  </si>
  <si>
    <t>Шляма Аліна</t>
  </si>
  <si>
    <t>0053</t>
  </si>
  <si>
    <t>Шестопалова Аліна</t>
  </si>
  <si>
    <t>0054</t>
  </si>
  <si>
    <t>Гайдаєнко Поліна</t>
  </si>
  <si>
    <t>0055</t>
  </si>
  <si>
    <t>Вовченко Єлизавета</t>
  </si>
  <si>
    <t>0056</t>
  </si>
  <si>
    <t>Демиденко Аріана</t>
  </si>
  <si>
    <t>0057</t>
  </si>
  <si>
    <t>Богданов Ярослав</t>
  </si>
  <si>
    <t>0058</t>
  </si>
  <si>
    <t>Смірнов Нікіта</t>
  </si>
  <si>
    <t>0059</t>
  </si>
  <si>
    <t>Аліна Потапенко</t>
  </si>
  <si>
    <t>Номер сертифіката</t>
  </si>
  <si>
    <t>№ з/п</t>
  </si>
  <si>
    <t>Ковтюк Давид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</si>
</sst>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alan.bank.gov.ua/get-user-certificate/hXa3_Uk4ihWaVWiql820" TargetMode="External"/><Relationship Id="rId18" Type="http://schemas.openxmlformats.org/officeDocument/2006/relationships/hyperlink" Target="https://talan.bank.gov.ua/get-user-certificate/hXa3_2qketSjFq4AoprC" TargetMode="External"/><Relationship Id="rId26" Type="http://schemas.openxmlformats.org/officeDocument/2006/relationships/hyperlink" Target="https://talan.bank.gov.ua/get-user-certificate/hXa3_zoBIN5QYuP2guUf" TargetMode="External"/><Relationship Id="rId39" Type="http://schemas.openxmlformats.org/officeDocument/2006/relationships/hyperlink" Target="https://talan.bank.gov.ua/get-user-certificate/hXa3_bXeZ6yIRJqqtnC3" TargetMode="External"/><Relationship Id="rId21" Type="http://schemas.openxmlformats.org/officeDocument/2006/relationships/hyperlink" Target="https://talan.bank.gov.ua/get-user-certificate/hXa3_qrKAD7drX9SZNJW" TargetMode="External"/><Relationship Id="rId34" Type="http://schemas.openxmlformats.org/officeDocument/2006/relationships/hyperlink" Target="https://talan.bank.gov.ua/get-user-certificate/hXa3_5CELaCwGr1mXvTm" TargetMode="External"/><Relationship Id="rId42" Type="http://schemas.openxmlformats.org/officeDocument/2006/relationships/hyperlink" Target="https://talan.bank.gov.ua/get-user-certificate/hXa3_0vk6Xw7bWg1SJlA" TargetMode="External"/><Relationship Id="rId47" Type="http://schemas.openxmlformats.org/officeDocument/2006/relationships/hyperlink" Target="https://talan.bank.gov.ua/get-user-certificate/hXa3_Ot_hobTBcostTZD" TargetMode="External"/><Relationship Id="rId50" Type="http://schemas.openxmlformats.org/officeDocument/2006/relationships/hyperlink" Target="https://talan.bank.gov.ua/get-user-certificate/hXa3_WAMCIolf4H0Kt5I" TargetMode="External"/><Relationship Id="rId55" Type="http://schemas.openxmlformats.org/officeDocument/2006/relationships/hyperlink" Target="https://talan.bank.gov.ua/get-user-certificate/hXa3_7fxC-f5L34vQP-y" TargetMode="External"/><Relationship Id="rId7" Type="http://schemas.openxmlformats.org/officeDocument/2006/relationships/hyperlink" Target="https://talan.bank.gov.ua/get-user-certificate/hXa3_Aj6gynywaRPtvph" TargetMode="External"/><Relationship Id="rId2" Type="http://schemas.openxmlformats.org/officeDocument/2006/relationships/hyperlink" Target="https://talan.bank.gov.ua/get-user-certificate/hXa3_CCbzPIe7zjU64gn" TargetMode="External"/><Relationship Id="rId16" Type="http://schemas.openxmlformats.org/officeDocument/2006/relationships/hyperlink" Target="https://talan.bank.gov.ua/get-user-certificate/hXa3_cA4cB43V3eyNZzS" TargetMode="External"/><Relationship Id="rId29" Type="http://schemas.openxmlformats.org/officeDocument/2006/relationships/hyperlink" Target="https://talan.bank.gov.ua/get-user-certificate/hXa3_t9kfc-q1eSDYXQF" TargetMode="External"/><Relationship Id="rId11" Type="http://schemas.openxmlformats.org/officeDocument/2006/relationships/hyperlink" Target="https://talan.bank.gov.ua/get-user-certificate/hXa3_eCbm0j3o-OZ-cOZ" TargetMode="External"/><Relationship Id="rId24" Type="http://schemas.openxmlformats.org/officeDocument/2006/relationships/hyperlink" Target="https://talan.bank.gov.ua/get-user-certificate/hXa3_QY9w5N0Mkko0mDZ" TargetMode="External"/><Relationship Id="rId32" Type="http://schemas.openxmlformats.org/officeDocument/2006/relationships/hyperlink" Target="https://talan.bank.gov.ua/get-user-certificate/hXa3_mXhD-Rj0T7qbbQr" TargetMode="External"/><Relationship Id="rId37" Type="http://schemas.openxmlformats.org/officeDocument/2006/relationships/hyperlink" Target="https://talan.bank.gov.ua/get-user-certificate/hXa3_cEwyIXl5Im7Z18F" TargetMode="External"/><Relationship Id="rId40" Type="http://schemas.openxmlformats.org/officeDocument/2006/relationships/hyperlink" Target="https://talan.bank.gov.ua/get-user-certificate/hXa3_cIjgURuozpuKGRL" TargetMode="External"/><Relationship Id="rId45" Type="http://schemas.openxmlformats.org/officeDocument/2006/relationships/hyperlink" Target="https://talan.bank.gov.ua/get-user-certificate/hXa3_5sLHXXSo48ALOk9" TargetMode="External"/><Relationship Id="rId53" Type="http://schemas.openxmlformats.org/officeDocument/2006/relationships/hyperlink" Target="https://talan.bank.gov.ua/get-user-certificate/hXa3_hXNFhfgX7X1krN4" TargetMode="External"/><Relationship Id="rId58" Type="http://schemas.openxmlformats.org/officeDocument/2006/relationships/hyperlink" Target="https://talan.bank.gov.ua/get-user-certificate/hXa3_EF9LRaVyUxYhvfQ" TargetMode="External"/><Relationship Id="rId5" Type="http://schemas.openxmlformats.org/officeDocument/2006/relationships/hyperlink" Target="https://talan.bank.gov.ua/get-user-certificate/hXa3_rW0lq6nMErJBP2d" TargetMode="External"/><Relationship Id="rId19" Type="http://schemas.openxmlformats.org/officeDocument/2006/relationships/hyperlink" Target="https://talan.bank.gov.ua/get-user-certificate/hXa3_GyzPs6h0cFc3Cew" TargetMode="External"/><Relationship Id="rId4" Type="http://schemas.openxmlformats.org/officeDocument/2006/relationships/hyperlink" Target="https://talan.bank.gov.ua/get-user-certificate/hXa3_EPMCvi3FeMTWOsW" TargetMode="External"/><Relationship Id="rId9" Type="http://schemas.openxmlformats.org/officeDocument/2006/relationships/hyperlink" Target="https://talan.bank.gov.ua/get-user-certificate/hXa3_FAxLfTqCYazaJrM" TargetMode="External"/><Relationship Id="rId14" Type="http://schemas.openxmlformats.org/officeDocument/2006/relationships/hyperlink" Target="https://talan.bank.gov.ua/get-user-certificate/hXa3_Os12JtiH2-LYFyZ" TargetMode="External"/><Relationship Id="rId22" Type="http://schemas.openxmlformats.org/officeDocument/2006/relationships/hyperlink" Target="https://talan.bank.gov.ua/get-user-certificate/hXa3_mxNOq-_eKOr-qHV" TargetMode="External"/><Relationship Id="rId27" Type="http://schemas.openxmlformats.org/officeDocument/2006/relationships/hyperlink" Target="https://talan.bank.gov.ua/get-user-certificate/hXa3_JWQJqfSVbzCEPxA" TargetMode="External"/><Relationship Id="rId30" Type="http://schemas.openxmlformats.org/officeDocument/2006/relationships/hyperlink" Target="https://talan.bank.gov.ua/get-user-certificate/hXa3_1T1eeoqL0w9CFnL" TargetMode="External"/><Relationship Id="rId35" Type="http://schemas.openxmlformats.org/officeDocument/2006/relationships/hyperlink" Target="https://talan.bank.gov.ua/get-user-certificate/hXa3_dPWkJQZB7iLdCb_" TargetMode="External"/><Relationship Id="rId43" Type="http://schemas.openxmlformats.org/officeDocument/2006/relationships/hyperlink" Target="https://talan.bank.gov.ua/get-user-certificate/hXa3_Ymzyn6DGl2B3Cfp" TargetMode="External"/><Relationship Id="rId48" Type="http://schemas.openxmlformats.org/officeDocument/2006/relationships/hyperlink" Target="https://talan.bank.gov.ua/get-user-certificate/hXa3_Mlk17f3e3tlGjhz" TargetMode="External"/><Relationship Id="rId56" Type="http://schemas.openxmlformats.org/officeDocument/2006/relationships/hyperlink" Target="https://talan.bank.gov.ua/get-user-certificate/hXa3_NSJxoTIGBB0hVAu" TargetMode="External"/><Relationship Id="rId8" Type="http://schemas.openxmlformats.org/officeDocument/2006/relationships/hyperlink" Target="https://talan.bank.gov.ua/get-user-certificate/hXa3_XgeJ8lA8du5b0ep" TargetMode="External"/><Relationship Id="rId51" Type="http://schemas.openxmlformats.org/officeDocument/2006/relationships/hyperlink" Target="https://talan.bank.gov.ua/get-user-certificate/hXa3_0abnZYeFASxE9QT" TargetMode="External"/><Relationship Id="rId3" Type="http://schemas.openxmlformats.org/officeDocument/2006/relationships/hyperlink" Target="https://talan.bank.gov.ua/get-user-certificate/hXa3_pbTojRHRYJmmenp" TargetMode="External"/><Relationship Id="rId12" Type="http://schemas.openxmlformats.org/officeDocument/2006/relationships/hyperlink" Target="https://talan.bank.gov.ua/get-user-certificate/hXa3_R83fZ-_6dXvJoj9" TargetMode="External"/><Relationship Id="rId17" Type="http://schemas.openxmlformats.org/officeDocument/2006/relationships/hyperlink" Target="https://talan.bank.gov.ua/get-user-certificate/hXa3_mFMFI7FNKZSXLMD" TargetMode="External"/><Relationship Id="rId25" Type="http://schemas.openxmlformats.org/officeDocument/2006/relationships/hyperlink" Target="https://talan.bank.gov.ua/get-user-certificate/hXa3_2QUROCmLY53oHAw" TargetMode="External"/><Relationship Id="rId33" Type="http://schemas.openxmlformats.org/officeDocument/2006/relationships/hyperlink" Target="https://talan.bank.gov.ua/get-user-certificate/hXa3_Oiw6jXJvo1xsMrP" TargetMode="External"/><Relationship Id="rId38" Type="http://schemas.openxmlformats.org/officeDocument/2006/relationships/hyperlink" Target="https://talan.bank.gov.ua/get-user-certificate/hXa3_P44w7STbztDdnd3" TargetMode="External"/><Relationship Id="rId46" Type="http://schemas.openxmlformats.org/officeDocument/2006/relationships/hyperlink" Target="https://talan.bank.gov.ua/get-user-certificate/hXa3_-WGuZV490oMkvJr" TargetMode="External"/><Relationship Id="rId59" Type="http://schemas.openxmlformats.org/officeDocument/2006/relationships/hyperlink" Target="https://talan.bank.gov.ua/get-user-certificate/cRq92fvPsd6nas6kknvm" TargetMode="External"/><Relationship Id="rId20" Type="http://schemas.openxmlformats.org/officeDocument/2006/relationships/hyperlink" Target="https://talan.bank.gov.ua/get-user-certificate/hXa3_iP1mR5_4IOwQTHV" TargetMode="External"/><Relationship Id="rId41" Type="http://schemas.openxmlformats.org/officeDocument/2006/relationships/hyperlink" Target="https://talan.bank.gov.ua/get-user-certificate/hXa3_UevV25bW2bQkbbv" TargetMode="External"/><Relationship Id="rId54" Type="http://schemas.openxmlformats.org/officeDocument/2006/relationships/hyperlink" Target="https://talan.bank.gov.ua/get-user-certificate/hXa3_I2hDEzqp_FlJKnN" TargetMode="External"/><Relationship Id="rId1" Type="http://schemas.openxmlformats.org/officeDocument/2006/relationships/hyperlink" Target="https://talan.bank.gov.ua/get-user-certificate/hXa3_LAGJEqkiVvTUFQU" TargetMode="External"/><Relationship Id="rId6" Type="http://schemas.openxmlformats.org/officeDocument/2006/relationships/hyperlink" Target="https://talan.bank.gov.ua/get-user-certificate/hXa3_fdkpcRgnb_pOO2l" TargetMode="External"/><Relationship Id="rId15" Type="http://schemas.openxmlformats.org/officeDocument/2006/relationships/hyperlink" Target="https://talan.bank.gov.ua/get-user-certificate/hXa3_z3EOuI-Ci1b-4mX" TargetMode="External"/><Relationship Id="rId23" Type="http://schemas.openxmlformats.org/officeDocument/2006/relationships/hyperlink" Target="https://talan.bank.gov.ua/get-user-certificate/hXa3_aX7NUd0_X5QsFGJ" TargetMode="External"/><Relationship Id="rId28" Type="http://schemas.openxmlformats.org/officeDocument/2006/relationships/hyperlink" Target="https://talan.bank.gov.ua/get-user-certificate/hXa3_pM6BkA1WFm-26w-" TargetMode="External"/><Relationship Id="rId36" Type="http://schemas.openxmlformats.org/officeDocument/2006/relationships/hyperlink" Target="https://talan.bank.gov.ua/get-user-certificate/hXa3_qcuFqESNvo0Y4rM" TargetMode="External"/><Relationship Id="rId49" Type="http://schemas.openxmlformats.org/officeDocument/2006/relationships/hyperlink" Target="https://talan.bank.gov.ua/get-user-certificate/hXa3_q9cW00Zyc5Qs2rj" TargetMode="External"/><Relationship Id="rId57" Type="http://schemas.openxmlformats.org/officeDocument/2006/relationships/hyperlink" Target="https://talan.bank.gov.ua/get-user-certificate/hXa3_9HgVnHIcKu2XQGB" TargetMode="External"/><Relationship Id="rId10" Type="http://schemas.openxmlformats.org/officeDocument/2006/relationships/hyperlink" Target="https://talan.bank.gov.ua/get-user-certificate/hXa3_zTyt_uhNq8IvDt7" TargetMode="External"/><Relationship Id="rId31" Type="http://schemas.openxmlformats.org/officeDocument/2006/relationships/hyperlink" Target="https://talan.bank.gov.ua/get-user-certificate/hXa3_fcIqAFSF0s7BrB9" TargetMode="External"/><Relationship Id="rId44" Type="http://schemas.openxmlformats.org/officeDocument/2006/relationships/hyperlink" Target="https://talan.bank.gov.ua/get-user-certificate/hXa3_bgZlw59rDGJALtf" TargetMode="External"/><Relationship Id="rId52" Type="http://schemas.openxmlformats.org/officeDocument/2006/relationships/hyperlink" Target="https://talan.bank.gov.ua/get-user-certificate/hXa3_Lu3hLPe7NsUMepR" TargetMode="External"/><Relationship Id="rId6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abSelected="1" workbookViewId="0">
      <selection activeCell="I16" sqref="I16"/>
    </sheetView>
  </sheetViews>
  <sheetFormatPr defaultRowHeight="14.4" x14ac:dyDescent="0.3"/>
  <cols>
    <col min="2" max="2" width="12.77734375" customWidth="1"/>
    <col min="3" max="3" width="28.77734375" customWidth="1"/>
    <col min="4" max="4" width="27" customWidth="1"/>
  </cols>
  <sheetData>
    <row r="1" spans="1:4" s="1" customFormat="1" ht="28.8" x14ac:dyDescent="0.3">
      <c r="A1" s="1" t="s">
        <v>120</v>
      </c>
      <c r="B1" s="2" t="s">
        <v>119</v>
      </c>
      <c r="C1" s="1" t="s">
        <v>0</v>
      </c>
      <c r="D1" s="1" t="s">
        <v>1</v>
      </c>
    </row>
    <row r="2" spans="1:4" x14ac:dyDescent="0.3">
      <c r="A2">
        <v>1</v>
      </c>
      <c r="B2" t="s">
        <v>2</v>
      </c>
      <c r="C2" t="s">
        <v>3</v>
      </c>
      <c r="D2" t="str">
        <f>HYPERLINK("https://talan.bank.gov.ua/get-user-certificate/hXa3_LAGJEqkiVvTUFQU","Завантажити сертифікат")</f>
        <v>Завантажити сертифікат</v>
      </c>
    </row>
    <row r="3" spans="1:4" x14ac:dyDescent="0.3">
      <c r="A3">
        <v>2</v>
      </c>
      <c r="B3" t="s">
        <v>4</v>
      </c>
      <c r="C3" t="s">
        <v>5</v>
      </c>
      <c r="D3" t="str">
        <f>HYPERLINK("https://talan.bank.gov.ua/get-user-certificate/hXa3_CCbzPIe7zjU64gn","Завантажити сертифікат")</f>
        <v>Завантажити сертифікат</v>
      </c>
    </row>
    <row r="4" spans="1:4" x14ac:dyDescent="0.3">
      <c r="A4">
        <v>3</v>
      </c>
      <c r="B4" t="s">
        <v>6</v>
      </c>
      <c r="C4" t="s">
        <v>7</v>
      </c>
      <c r="D4" t="str">
        <f>HYPERLINK("https://talan.bank.gov.ua/get-user-certificate/hXa3_pbTojRHRYJmmenp","Завантажити сертифікат")</f>
        <v>Завантажити сертифікат</v>
      </c>
    </row>
    <row r="5" spans="1:4" x14ac:dyDescent="0.3">
      <c r="A5">
        <v>4</v>
      </c>
      <c r="B5" t="s">
        <v>8</v>
      </c>
      <c r="C5" t="s">
        <v>9</v>
      </c>
      <c r="D5" t="str">
        <f>HYPERLINK("https://talan.bank.gov.ua/get-user-certificate/hXa3_EPMCvi3FeMTWOsW","Завантажити сертифікат")</f>
        <v>Завантажити сертифікат</v>
      </c>
    </row>
    <row r="6" spans="1:4" x14ac:dyDescent="0.3">
      <c r="A6">
        <v>5</v>
      </c>
      <c r="B6" t="s">
        <v>10</v>
      </c>
      <c r="C6" t="s">
        <v>11</v>
      </c>
      <c r="D6" t="str">
        <f>HYPERLINK("https://talan.bank.gov.ua/get-user-certificate/hXa3_rW0lq6nMErJBP2d","Завантажити сертифікат")</f>
        <v>Завантажити сертифікат</v>
      </c>
    </row>
    <row r="7" spans="1:4" x14ac:dyDescent="0.3">
      <c r="A7">
        <v>6</v>
      </c>
      <c r="B7" t="s">
        <v>12</v>
      </c>
      <c r="C7" t="s">
        <v>13</v>
      </c>
      <c r="D7" t="str">
        <f>HYPERLINK("https://talan.bank.gov.ua/get-user-certificate/hXa3_fdkpcRgnb_pOO2l","Завантажити сертифікат")</f>
        <v>Завантажити сертифікат</v>
      </c>
    </row>
    <row r="8" spans="1:4" x14ac:dyDescent="0.3">
      <c r="A8">
        <v>7</v>
      </c>
      <c r="B8" t="s">
        <v>14</v>
      </c>
      <c r="C8" t="s">
        <v>15</v>
      </c>
      <c r="D8" t="str">
        <f>HYPERLINK("https://talan.bank.gov.ua/get-user-certificate/hXa3_Aj6gynywaRPtvph","Завантажити сертифікат")</f>
        <v>Завантажити сертифікат</v>
      </c>
    </row>
    <row r="9" spans="1:4" x14ac:dyDescent="0.3">
      <c r="A9">
        <v>8</v>
      </c>
      <c r="B9" t="s">
        <v>16</v>
      </c>
      <c r="C9" t="s">
        <v>17</v>
      </c>
      <c r="D9" t="str">
        <f>HYPERLINK("https://talan.bank.gov.ua/get-user-certificate/hXa3_XgeJ8lA8du5b0ep","Завантажити сертифікат")</f>
        <v>Завантажити сертифікат</v>
      </c>
    </row>
    <row r="10" spans="1:4" x14ac:dyDescent="0.3">
      <c r="A10">
        <v>9</v>
      </c>
      <c r="B10" t="s">
        <v>18</v>
      </c>
      <c r="C10" t="s">
        <v>19</v>
      </c>
      <c r="D10" t="str">
        <f>HYPERLINK("https://talan.bank.gov.ua/get-user-certificate/hXa3_FAxLfTqCYazaJrM","Завантажити сертифікат")</f>
        <v>Завантажити сертифікат</v>
      </c>
    </row>
    <row r="11" spans="1:4" x14ac:dyDescent="0.3">
      <c r="A11">
        <v>10</v>
      </c>
      <c r="B11" t="s">
        <v>20</v>
      </c>
      <c r="C11" t="s">
        <v>21</v>
      </c>
      <c r="D11" t="str">
        <f>HYPERLINK("https://talan.bank.gov.ua/get-user-certificate/hXa3_zTyt_uhNq8IvDt7","Завантажити сертифікат")</f>
        <v>Завантажити сертифікат</v>
      </c>
    </row>
    <row r="12" spans="1:4" x14ac:dyDescent="0.3">
      <c r="A12">
        <v>11</v>
      </c>
      <c r="B12" t="s">
        <v>22</v>
      </c>
      <c r="C12" t="s">
        <v>23</v>
      </c>
      <c r="D12" t="str">
        <f>HYPERLINK("https://talan.bank.gov.ua/get-user-certificate/hXa3_eCbm0j3o-OZ-cOZ","Завантажити сертифікат")</f>
        <v>Завантажити сертифікат</v>
      </c>
    </row>
    <row r="13" spans="1:4" x14ac:dyDescent="0.3">
      <c r="A13">
        <v>12</v>
      </c>
      <c r="B13" t="s">
        <v>24</v>
      </c>
      <c r="C13" t="s">
        <v>25</v>
      </c>
      <c r="D13" t="str">
        <f>HYPERLINK("https://talan.bank.gov.ua/get-user-certificate/hXa3_R83fZ-_6dXvJoj9","Завантажити сертифікат")</f>
        <v>Завантажити сертифікат</v>
      </c>
    </row>
    <row r="14" spans="1:4" x14ac:dyDescent="0.3">
      <c r="A14">
        <v>13</v>
      </c>
      <c r="B14" t="s">
        <v>26</v>
      </c>
      <c r="C14" t="s">
        <v>27</v>
      </c>
      <c r="D14" t="str">
        <f>HYPERLINK("https://talan.bank.gov.ua/get-user-certificate/hXa3_Uk4ihWaVWiql820","Завантажити сертифікат")</f>
        <v>Завантажити сертифікат</v>
      </c>
    </row>
    <row r="15" spans="1:4" x14ac:dyDescent="0.3">
      <c r="A15">
        <v>14</v>
      </c>
      <c r="B15" t="s">
        <v>28</v>
      </c>
      <c r="C15" t="s">
        <v>29</v>
      </c>
      <c r="D15" t="str">
        <f>HYPERLINK("https://talan.bank.gov.ua/get-user-certificate/hXa3_Os12JtiH2-LYFyZ","Завантажити сертифікат")</f>
        <v>Завантажити сертифікат</v>
      </c>
    </row>
    <row r="16" spans="1:4" x14ac:dyDescent="0.3">
      <c r="A16">
        <v>15</v>
      </c>
      <c r="B16" t="s">
        <v>30</v>
      </c>
      <c r="C16" t="s">
        <v>121</v>
      </c>
      <c r="D16" t="str">
        <f>HYPERLINK("https://talan.bank.gov.ua/get-user-certificate/cRq92fvPsd6nas6kknvm","Завантажити сертифікат")</f>
        <v>Завантажити сертифікат</v>
      </c>
    </row>
    <row r="17" spans="1:4" x14ac:dyDescent="0.3">
      <c r="A17">
        <v>16</v>
      </c>
      <c r="B17" t="s">
        <v>31</v>
      </c>
      <c r="C17" t="s">
        <v>32</v>
      </c>
      <c r="D17" t="str">
        <f>HYPERLINK("https://talan.bank.gov.ua/get-user-certificate/hXa3_z3EOuI-Ci1b-4mX","Завантажити сертифікат")</f>
        <v>Завантажити сертифікат</v>
      </c>
    </row>
    <row r="18" spans="1:4" x14ac:dyDescent="0.3">
      <c r="A18">
        <v>17</v>
      </c>
      <c r="B18" t="s">
        <v>33</v>
      </c>
      <c r="C18" t="s">
        <v>34</v>
      </c>
      <c r="D18" t="str">
        <f>HYPERLINK("https://talan.bank.gov.ua/get-user-certificate/hXa3_cA4cB43V3eyNZzS","Завантажити сертифікат")</f>
        <v>Завантажити сертифікат</v>
      </c>
    </row>
    <row r="19" spans="1:4" x14ac:dyDescent="0.3">
      <c r="A19">
        <v>18</v>
      </c>
      <c r="B19" t="s">
        <v>35</v>
      </c>
      <c r="C19" t="s">
        <v>36</v>
      </c>
      <c r="D19" t="str">
        <f>HYPERLINK("https://talan.bank.gov.ua/get-user-certificate/hXa3_mFMFI7FNKZSXLMD","Завантажити сертифікат")</f>
        <v>Завантажити сертифікат</v>
      </c>
    </row>
    <row r="20" spans="1:4" x14ac:dyDescent="0.3">
      <c r="A20">
        <v>19</v>
      </c>
      <c r="B20" t="s">
        <v>37</v>
      </c>
      <c r="C20" t="s">
        <v>38</v>
      </c>
      <c r="D20" t="str">
        <f>HYPERLINK("https://talan.bank.gov.ua/get-user-certificate/hXa3_2qketSjFq4AoprC","Завантажити сертифікат")</f>
        <v>Завантажити сертифікат</v>
      </c>
    </row>
    <row r="21" spans="1:4" x14ac:dyDescent="0.3">
      <c r="A21">
        <v>20</v>
      </c>
      <c r="B21" t="s">
        <v>39</v>
      </c>
      <c r="C21" t="s">
        <v>40</v>
      </c>
      <c r="D21" t="str">
        <f>HYPERLINK("https://talan.bank.gov.ua/get-user-certificate/hXa3_GyzPs6h0cFc3Cew","Завантажити сертифікат")</f>
        <v>Завантажити сертифікат</v>
      </c>
    </row>
    <row r="22" spans="1:4" x14ac:dyDescent="0.3">
      <c r="A22">
        <v>21</v>
      </c>
      <c r="B22" t="s">
        <v>41</v>
      </c>
      <c r="C22" t="s">
        <v>42</v>
      </c>
      <c r="D22" t="str">
        <f>HYPERLINK("https://talan.bank.gov.ua/get-user-certificate/hXa3_iP1mR5_4IOwQTHV","Завантажити сертифікат")</f>
        <v>Завантажити сертифікат</v>
      </c>
    </row>
    <row r="23" spans="1:4" x14ac:dyDescent="0.3">
      <c r="A23">
        <v>22</v>
      </c>
      <c r="B23" t="s">
        <v>43</v>
      </c>
      <c r="C23" t="s">
        <v>44</v>
      </c>
      <c r="D23" t="str">
        <f>HYPERLINK("https://talan.bank.gov.ua/get-user-certificate/hXa3_qrKAD7drX9SZNJW","Завантажити сертифікат")</f>
        <v>Завантажити сертифікат</v>
      </c>
    </row>
    <row r="24" spans="1:4" x14ac:dyDescent="0.3">
      <c r="A24">
        <v>23</v>
      </c>
      <c r="B24" t="s">
        <v>45</v>
      </c>
      <c r="C24" t="s">
        <v>46</v>
      </c>
      <c r="D24" t="str">
        <f>HYPERLINK("https://talan.bank.gov.ua/get-user-certificate/hXa3_mxNOq-_eKOr-qHV","Завантажити сертифікат")</f>
        <v>Завантажити сертифікат</v>
      </c>
    </row>
    <row r="25" spans="1:4" x14ac:dyDescent="0.3">
      <c r="A25">
        <v>24</v>
      </c>
      <c r="B25" t="s">
        <v>47</v>
      </c>
      <c r="C25" t="s">
        <v>48</v>
      </c>
      <c r="D25" t="str">
        <f>HYPERLINK("https://talan.bank.gov.ua/get-user-certificate/hXa3_aX7NUd0_X5QsFGJ","Завантажити сертифікат")</f>
        <v>Завантажити сертифікат</v>
      </c>
    </row>
    <row r="26" spans="1:4" x14ac:dyDescent="0.3">
      <c r="A26">
        <v>25</v>
      </c>
      <c r="B26" t="s">
        <v>49</v>
      </c>
      <c r="C26" t="s">
        <v>50</v>
      </c>
      <c r="D26" t="str">
        <f>HYPERLINK("https://talan.bank.gov.ua/get-user-certificate/hXa3_QY9w5N0Mkko0mDZ","Завантажити сертифікат")</f>
        <v>Завантажити сертифікат</v>
      </c>
    </row>
    <row r="27" spans="1:4" x14ac:dyDescent="0.3">
      <c r="A27">
        <v>26</v>
      </c>
      <c r="B27" t="s">
        <v>51</v>
      </c>
      <c r="C27" t="s">
        <v>52</v>
      </c>
      <c r="D27" t="str">
        <f>HYPERLINK("https://talan.bank.gov.ua/get-user-certificate/hXa3_2QUROCmLY53oHAw","Завантажити сертифікат")</f>
        <v>Завантажити сертифікат</v>
      </c>
    </row>
    <row r="28" spans="1:4" x14ac:dyDescent="0.3">
      <c r="A28">
        <v>27</v>
      </c>
      <c r="B28" t="s">
        <v>53</v>
      </c>
      <c r="C28" t="s">
        <v>54</v>
      </c>
      <c r="D28" t="str">
        <f>HYPERLINK("https://talan.bank.gov.ua/get-user-certificate/hXa3_zoBIN5QYuP2guUf","Завантажити сертифікат")</f>
        <v>Завантажити сертифікат</v>
      </c>
    </row>
    <row r="29" spans="1:4" x14ac:dyDescent="0.3">
      <c r="A29">
        <v>28</v>
      </c>
      <c r="B29" t="s">
        <v>55</v>
      </c>
      <c r="C29" t="s">
        <v>56</v>
      </c>
      <c r="D29" t="str">
        <f>HYPERLINK("https://talan.bank.gov.ua/get-user-certificate/hXa3_JWQJqfSVbzCEPxA","Завантажити сертифікат")</f>
        <v>Завантажити сертифікат</v>
      </c>
    </row>
    <row r="30" spans="1:4" x14ac:dyDescent="0.3">
      <c r="A30">
        <v>29</v>
      </c>
      <c r="B30" t="s">
        <v>57</v>
      </c>
      <c r="C30" t="s">
        <v>58</v>
      </c>
      <c r="D30" t="str">
        <f>HYPERLINK("https://talan.bank.gov.ua/get-user-certificate/hXa3_pM6BkA1WFm-26w-","Завантажити сертифікат")</f>
        <v>Завантажити сертифікат</v>
      </c>
    </row>
    <row r="31" spans="1:4" x14ac:dyDescent="0.3">
      <c r="A31">
        <v>30</v>
      </c>
      <c r="B31" t="s">
        <v>59</v>
      </c>
      <c r="C31" t="s">
        <v>60</v>
      </c>
      <c r="D31" t="str">
        <f>HYPERLINK("https://talan.bank.gov.ua/get-user-certificate/hXa3_t9kfc-q1eSDYXQF","Завантажити сертифікат")</f>
        <v>Завантажити сертифікат</v>
      </c>
    </row>
    <row r="32" spans="1:4" x14ac:dyDescent="0.3">
      <c r="A32">
        <v>31</v>
      </c>
      <c r="B32" t="s">
        <v>61</v>
      </c>
      <c r="C32" t="s">
        <v>62</v>
      </c>
      <c r="D32" t="str">
        <f>HYPERLINK("https://talan.bank.gov.ua/get-user-certificate/hXa3_1T1eeoqL0w9CFnL","Завантажити сертифікат")</f>
        <v>Завантажити сертифікат</v>
      </c>
    </row>
    <row r="33" spans="1:4" x14ac:dyDescent="0.3">
      <c r="A33">
        <v>32</v>
      </c>
      <c r="B33" t="s">
        <v>63</v>
      </c>
      <c r="C33" t="s">
        <v>64</v>
      </c>
      <c r="D33" t="str">
        <f>HYPERLINK("https://talan.bank.gov.ua/get-user-certificate/hXa3_fcIqAFSF0s7BrB9","Завантажити сертифікат")</f>
        <v>Завантажити сертифікат</v>
      </c>
    </row>
    <row r="34" spans="1:4" x14ac:dyDescent="0.3">
      <c r="A34">
        <v>33</v>
      </c>
      <c r="B34" t="s">
        <v>65</v>
      </c>
      <c r="C34" t="s">
        <v>66</v>
      </c>
      <c r="D34" t="str">
        <f>HYPERLINK("https://talan.bank.gov.ua/get-user-certificate/hXa3_mXhD-Rj0T7qbbQr","Завантажити сертифікат")</f>
        <v>Завантажити сертифікат</v>
      </c>
    </row>
    <row r="35" spans="1:4" x14ac:dyDescent="0.3">
      <c r="A35">
        <v>34</v>
      </c>
      <c r="B35" t="s">
        <v>67</v>
      </c>
      <c r="C35" t="s">
        <v>68</v>
      </c>
      <c r="D35" t="str">
        <f>HYPERLINK("https://talan.bank.gov.ua/get-user-certificate/hXa3_Oiw6jXJvo1xsMrP","Завантажити сертифікат")</f>
        <v>Завантажити сертифікат</v>
      </c>
    </row>
    <row r="36" spans="1:4" x14ac:dyDescent="0.3">
      <c r="A36">
        <v>35</v>
      </c>
      <c r="B36" t="s">
        <v>69</v>
      </c>
      <c r="C36" t="s">
        <v>70</v>
      </c>
      <c r="D36" t="str">
        <f>HYPERLINK("https://talan.bank.gov.ua/get-user-certificate/hXa3_5CELaCwGr1mXvTm","Завантажити сертифікат")</f>
        <v>Завантажити сертифікат</v>
      </c>
    </row>
    <row r="37" spans="1:4" x14ac:dyDescent="0.3">
      <c r="A37">
        <v>36</v>
      </c>
      <c r="B37" t="s">
        <v>71</v>
      </c>
      <c r="C37" t="s">
        <v>72</v>
      </c>
      <c r="D37" t="str">
        <f>HYPERLINK("https://talan.bank.gov.ua/get-user-certificate/hXa3_dPWkJQZB7iLdCb_","Завантажити сертифікат")</f>
        <v>Завантажити сертифікат</v>
      </c>
    </row>
    <row r="38" spans="1:4" x14ac:dyDescent="0.3">
      <c r="A38">
        <v>37</v>
      </c>
      <c r="B38" t="s">
        <v>73</v>
      </c>
      <c r="C38" t="s">
        <v>74</v>
      </c>
      <c r="D38" t="str">
        <f>HYPERLINK("https://talan.bank.gov.ua/get-user-certificate/hXa3_qcuFqESNvo0Y4rM","Завантажити сертифікат")</f>
        <v>Завантажити сертифікат</v>
      </c>
    </row>
    <row r="39" spans="1:4" x14ac:dyDescent="0.3">
      <c r="A39">
        <v>38</v>
      </c>
      <c r="B39" t="s">
        <v>75</v>
      </c>
      <c r="C39" t="s">
        <v>76</v>
      </c>
      <c r="D39" t="str">
        <f>HYPERLINK("https://talan.bank.gov.ua/get-user-certificate/hXa3_cEwyIXl5Im7Z18F","Завантажити сертифікат")</f>
        <v>Завантажити сертифікат</v>
      </c>
    </row>
    <row r="40" spans="1:4" x14ac:dyDescent="0.3">
      <c r="A40">
        <v>39</v>
      </c>
      <c r="B40" t="s">
        <v>77</v>
      </c>
      <c r="C40" t="s">
        <v>78</v>
      </c>
      <c r="D40" t="str">
        <f>HYPERLINK("https://talan.bank.gov.ua/get-user-certificate/hXa3_P44w7STbztDdnd3","Завантажити сертифікат")</f>
        <v>Завантажити сертифікат</v>
      </c>
    </row>
    <row r="41" spans="1:4" x14ac:dyDescent="0.3">
      <c r="A41">
        <v>40</v>
      </c>
      <c r="B41" t="s">
        <v>79</v>
      </c>
      <c r="C41" t="s">
        <v>80</v>
      </c>
      <c r="D41" t="str">
        <f>HYPERLINK("https://talan.bank.gov.ua/get-user-certificate/hXa3_bXeZ6yIRJqqtnC3","Завантажити сертифікат")</f>
        <v>Завантажити сертифікат</v>
      </c>
    </row>
    <row r="42" spans="1:4" x14ac:dyDescent="0.3">
      <c r="A42">
        <v>41</v>
      </c>
      <c r="B42" t="s">
        <v>81</v>
      </c>
      <c r="C42" t="s">
        <v>82</v>
      </c>
      <c r="D42" t="str">
        <f>HYPERLINK("https://talan.bank.gov.ua/get-user-certificate/hXa3_cIjgURuozpuKGRL","Завантажити сертифікат")</f>
        <v>Завантажити сертифікат</v>
      </c>
    </row>
    <row r="43" spans="1:4" x14ac:dyDescent="0.3">
      <c r="A43">
        <v>42</v>
      </c>
      <c r="B43" t="s">
        <v>83</v>
      </c>
      <c r="C43" t="s">
        <v>84</v>
      </c>
      <c r="D43" t="str">
        <f>HYPERLINK("https://talan.bank.gov.ua/get-user-certificate/hXa3_UevV25bW2bQkbbv","Завантажити сертифікат")</f>
        <v>Завантажити сертифікат</v>
      </c>
    </row>
    <row r="44" spans="1:4" x14ac:dyDescent="0.3">
      <c r="A44">
        <v>43</v>
      </c>
      <c r="B44" t="s">
        <v>85</v>
      </c>
      <c r="C44" t="s">
        <v>86</v>
      </c>
      <c r="D44" t="str">
        <f>HYPERLINK("https://talan.bank.gov.ua/get-user-certificate/hXa3_0vk6Xw7bWg1SJlA","Завантажити сертифікат")</f>
        <v>Завантажити сертифікат</v>
      </c>
    </row>
    <row r="45" spans="1:4" x14ac:dyDescent="0.3">
      <c r="A45">
        <v>44</v>
      </c>
      <c r="B45" t="s">
        <v>87</v>
      </c>
      <c r="C45" t="s">
        <v>88</v>
      </c>
      <c r="D45" t="str">
        <f>HYPERLINK("https://talan.bank.gov.ua/get-user-certificate/hXa3_Ymzyn6DGl2B3Cfp","Завантажити сертифікат")</f>
        <v>Завантажити сертифікат</v>
      </c>
    </row>
    <row r="46" spans="1:4" x14ac:dyDescent="0.3">
      <c r="A46">
        <v>45</v>
      </c>
      <c r="B46" t="s">
        <v>89</v>
      </c>
      <c r="C46" t="s">
        <v>90</v>
      </c>
      <c r="D46" t="str">
        <f>HYPERLINK("https://talan.bank.gov.ua/get-user-certificate/hXa3_bgZlw59rDGJALtf","Завантажити сертифікат")</f>
        <v>Завантажити сертифікат</v>
      </c>
    </row>
    <row r="47" spans="1:4" x14ac:dyDescent="0.3">
      <c r="A47">
        <v>46</v>
      </c>
      <c r="B47" t="s">
        <v>91</v>
      </c>
      <c r="C47" t="s">
        <v>92</v>
      </c>
      <c r="D47" t="str">
        <f>HYPERLINK("https://talan.bank.gov.ua/get-user-certificate/hXa3_5sLHXXSo48ALOk9","Завантажити сертифікат")</f>
        <v>Завантажити сертифікат</v>
      </c>
    </row>
    <row r="48" spans="1:4" x14ac:dyDescent="0.3">
      <c r="A48">
        <v>47</v>
      </c>
      <c r="B48" t="s">
        <v>93</v>
      </c>
      <c r="C48" t="s">
        <v>94</v>
      </c>
      <c r="D48" t="str">
        <f>HYPERLINK("https://talan.bank.gov.ua/get-user-certificate/hXa3_-WGuZV490oMkvJr","Завантажити сертифікат")</f>
        <v>Завантажити сертифікат</v>
      </c>
    </row>
    <row r="49" spans="1:4" x14ac:dyDescent="0.3">
      <c r="A49">
        <v>48</v>
      </c>
      <c r="B49" t="s">
        <v>95</v>
      </c>
      <c r="C49" t="s">
        <v>96</v>
      </c>
      <c r="D49" t="str">
        <f>HYPERLINK("https://talan.bank.gov.ua/get-user-certificate/hXa3_Ot_hobTBcostTZD","Завантажити сертифікат")</f>
        <v>Завантажити сертифікат</v>
      </c>
    </row>
    <row r="50" spans="1:4" x14ac:dyDescent="0.3">
      <c r="A50">
        <v>49</v>
      </c>
      <c r="B50" t="s">
        <v>97</v>
      </c>
      <c r="C50" t="s">
        <v>98</v>
      </c>
      <c r="D50" t="str">
        <f>HYPERLINK("https://talan.bank.gov.ua/get-user-certificate/hXa3_Mlk17f3e3tlGjhz","Завантажити сертифікат")</f>
        <v>Завантажити сертифікат</v>
      </c>
    </row>
    <row r="51" spans="1:4" x14ac:dyDescent="0.3">
      <c r="A51">
        <v>50</v>
      </c>
      <c r="B51" t="s">
        <v>99</v>
      </c>
      <c r="C51" t="s">
        <v>100</v>
      </c>
      <c r="D51" t="str">
        <f>HYPERLINK("https://talan.bank.gov.ua/get-user-certificate/hXa3_q9cW00Zyc5Qs2rj","Завантажити сертифікат")</f>
        <v>Завантажити сертифікат</v>
      </c>
    </row>
    <row r="52" spans="1:4" x14ac:dyDescent="0.3">
      <c r="A52">
        <v>51</v>
      </c>
      <c r="B52" t="s">
        <v>101</v>
      </c>
      <c r="C52" t="s">
        <v>102</v>
      </c>
      <c r="D52" t="str">
        <f>HYPERLINK("https://talan.bank.gov.ua/get-user-certificate/hXa3_WAMCIolf4H0Kt5I","Завантажити сертифікат")</f>
        <v>Завантажити сертифікат</v>
      </c>
    </row>
    <row r="53" spans="1:4" x14ac:dyDescent="0.3">
      <c r="A53">
        <v>52</v>
      </c>
      <c r="B53" t="s">
        <v>103</v>
      </c>
      <c r="C53" t="s">
        <v>104</v>
      </c>
      <c r="D53" t="str">
        <f>HYPERLINK("https://talan.bank.gov.ua/get-user-certificate/hXa3_0abnZYeFASxE9QT","Завантажити сертифікат")</f>
        <v>Завантажити сертифікат</v>
      </c>
    </row>
    <row r="54" spans="1:4" x14ac:dyDescent="0.3">
      <c r="A54">
        <v>53</v>
      </c>
      <c r="B54" t="s">
        <v>105</v>
      </c>
      <c r="C54" t="s">
        <v>106</v>
      </c>
      <c r="D54" t="str">
        <f>HYPERLINK("https://talan.bank.gov.ua/get-user-certificate/hXa3_Lu3hLPe7NsUMepR","Завантажити сертифікат")</f>
        <v>Завантажити сертифікат</v>
      </c>
    </row>
    <row r="55" spans="1:4" x14ac:dyDescent="0.3">
      <c r="A55">
        <v>54</v>
      </c>
      <c r="B55" t="s">
        <v>107</v>
      </c>
      <c r="C55" t="s">
        <v>108</v>
      </c>
      <c r="D55" t="str">
        <f>HYPERLINK("https://talan.bank.gov.ua/get-user-certificate/hXa3_hXNFhfgX7X1krN4","Завантажити сертифікат")</f>
        <v>Завантажити сертифікат</v>
      </c>
    </row>
    <row r="56" spans="1:4" x14ac:dyDescent="0.3">
      <c r="A56">
        <v>55</v>
      </c>
      <c r="B56" t="s">
        <v>109</v>
      </c>
      <c r="C56" t="s">
        <v>110</v>
      </c>
      <c r="D56" t="str">
        <f>HYPERLINK("https://talan.bank.gov.ua/get-user-certificate/hXa3_I2hDEzqp_FlJKnN","Завантажити сертифікат")</f>
        <v>Завантажити сертифікат</v>
      </c>
    </row>
    <row r="57" spans="1:4" x14ac:dyDescent="0.3">
      <c r="A57">
        <v>56</v>
      </c>
      <c r="B57" t="s">
        <v>111</v>
      </c>
      <c r="C57" t="s">
        <v>112</v>
      </c>
      <c r="D57" t="str">
        <f>HYPERLINK("https://talan.bank.gov.ua/get-user-certificate/hXa3_7fxC-f5L34vQP-y","Завантажити сертифікат")</f>
        <v>Завантажити сертифікат</v>
      </c>
    </row>
    <row r="58" spans="1:4" x14ac:dyDescent="0.3">
      <c r="A58">
        <v>57</v>
      </c>
      <c r="B58" t="s">
        <v>113</v>
      </c>
      <c r="C58" t="s">
        <v>114</v>
      </c>
      <c r="D58" t="str">
        <f>HYPERLINK("https://talan.bank.gov.ua/get-user-certificate/hXa3_NSJxoTIGBB0hVAu","Завантажити сертифікат")</f>
        <v>Завантажити сертифікат</v>
      </c>
    </row>
    <row r="59" spans="1:4" x14ac:dyDescent="0.3">
      <c r="A59">
        <v>58</v>
      </c>
      <c r="B59" t="s">
        <v>115</v>
      </c>
      <c r="C59" t="s">
        <v>116</v>
      </c>
      <c r="D59" t="str">
        <f>HYPERLINK("https://talan.bank.gov.ua/get-user-certificate/hXa3_9HgVnHIcKu2XQGB","Завантажити сертифікат")</f>
        <v>Завантажити сертифікат</v>
      </c>
    </row>
    <row r="60" spans="1:4" x14ac:dyDescent="0.3">
      <c r="A60">
        <v>59</v>
      </c>
      <c r="B60" t="s">
        <v>117</v>
      </c>
      <c r="C60" t="s">
        <v>118</v>
      </c>
      <c r="D60" t="str">
        <f>HYPERLINK("https://talan.bank.gov.ua/get-user-certificate/hXa3_EF9LRaVyUxYhvfQ","Завантажити сертифікат")</f>
        <v>Завантажити сертифікат</v>
      </c>
    </row>
  </sheetData>
  <sheetProtection formatCells="0" formatColumns="0" formatRows="0" insertColumns="0" insertRows="0" insertHyperlinks="0" deleteColumns="0" deleteRows="0" sort="0" autoFilter="0" pivotTables="0"/>
  <hyperlinks>
    <hyperlink ref="D2" r:id="rId1" tooltip="Завантажити сертифікат" display="Завантажити сертифікат"/>
    <hyperlink ref="D3" r:id="rId2" tooltip="Завантажити сертифікат" display="Завантажити сертифікат"/>
    <hyperlink ref="D4" r:id="rId3" tooltip="Завантажити сертифікат" display="Завантажити сертифікат"/>
    <hyperlink ref="D5" r:id="rId4" tooltip="Завантажити сертифікат" display="Завантажити сертифікат"/>
    <hyperlink ref="D6" r:id="rId5" tooltip="Завантажити сертифікат" display="Завантажити сертифікат"/>
    <hyperlink ref="D7" r:id="rId6" tooltip="Завантажити сертифікат" display="Завантажити сертифікат"/>
    <hyperlink ref="D8" r:id="rId7" tooltip="Завантажити сертифікат" display="Завантажити сертифікат"/>
    <hyperlink ref="D9" r:id="rId8" tooltip="Завантажити сертифікат" display="Завантажити сертифікат"/>
    <hyperlink ref="D10" r:id="rId9" tooltip="Завантажити сертифікат" display="Завантажити сертифікат"/>
    <hyperlink ref="D11" r:id="rId10" tooltip="Завантажити сертифікат" display="Завантажити сертифікат"/>
    <hyperlink ref="D12" r:id="rId11" tooltip="Завантажити сертифікат" display="Завантажити сертифікат"/>
    <hyperlink ref="D13" r:id="rId12" tooltip="Завантажити сертифікат" display="Завантажити сертифікат"/>
    <hyperlink ref="D14" r:id="rId13" tooltip="Завантажити сертифікат" display="Завантажити сертифікат"/>
    <hyperlink ref="D15" r:id="rId14" tooltip="Завантажити сертифікат" display="Завантажити сертифікат"/>
    <hyperlink ref="D17" r:id="rId15" tooltip="Завантажити сертифікат" display="Завантажити сертифікат"/>
    <hyperlink ref="D18" r:id="rId16" tooltip="Завантажити сертифікат" display="Завантажити сертифікат"/>
    <hyperlink ref="D19" r:id="rId17" tooltip="Завантажити сертифікат" display="Завантажити сертифікат"/>
    <hyperlink ref="D20" r:id="rId18" tooltip="Завантажити сертифікат" display="Завантажити сертифікат"/>
    <hyperlink ref="D21" r:id="rId19" tooltip="Завантажити сертифікат" display="Завантажити сертифікат"/>
    <hyperlink ref="D22" r:id="rId20" tooltip="Завантажити сертифікат" display="Завантажити сертифікат"/>
    <hyperlink ref="D23" r:id="rId21" tooltip="Завантажити сертифікат" display="Завантажити сертифікат"/>
    <hyperlink ref="D24" r:id="rId22" tooltip="Завантажити сертифікат" display="Завантажити сертифікат"/>
    <hyperlink ref="D25" r:id="rId23" tooltip="Завантажити сертифікат" display="Завантажити сертифікат"/>
    <hyperlink ref="D26" r:id="rId24" tooltip="Завантажити сертифікат" display="Завантажити сертифікат"/>
    <hyperlink ref="D27" r:id="rId25" tooltip="Завантажити сертифікат" display="Завантажити сертифікат"/>
    <hyperlink ref="D28" r:id="rId26" tooltip="Завантажити сертифікат" display="Завантажити сертифікат"/>
    <hyperlink ref="D29" r:id="rId27" tooltip="Завантажити сертифікат" display="Завантажити сертифікат"/>
    <hyperlink ref="D30" r:id="rId28" tooltip="Завантажити сертифікат" display="Завантажити сертифікат"/>
    <hyperlink ref="D31" r:id="rId29" tooltip="Завантажити сертифікат" display="Завантажити сертифікат"/>
    <hyperlink ref="D32" r:id="rId30" tooltip="Завантажити сертифікат" display="Завантажити сертифікат"/>
    <hyperlink ref="D33" r:id="rId31" tooltip="Завантажити сертифікат" display="Завантажити сертифікат"/>
    <hyperlink ref="D34" r:id="rId32" tooltip="Завантажити сертифікат" display="Завантажити сертифікат"/>
    <hyperlink ref="D35" r:id="rId33" tooltip="Завантажити сертифікат" display="Завантажити сертифікат"/>
    <hyperlink ref="D36" r:id="rId34" tooltip="Завантажити сертифікат" display="Завантажити сертифікат"/>
    <hyperlink ref="D37" r:id="rId35" tooltip="Завантажити сертифікат" display="Завантажити сертифікат"/>
    <hyperlink ref="D38" r:id="rId36" tooltip="Завантажити сертифікат" display="Завантажити сертифікат"/>
    <hyperlink ref="D39" r:id="rId37" tooltip="Завантажити сертифікат" display="Завантажити сертифікат"/>
    <hyperlink ref="D40" r:id="rId38" tooltip="Завантажити сертифікат" display="Завантажити сертифікат"/>
    <hyperlink ref="D41" r:id="rId39" tooltip="Завантажити сертифікат" display="Завантажити сертифікат"/>
    <hyperlink ref="D42" r:id="rId40" tooltip="Завантажити сертифікат" display="Завантажити сертифікат"/>
    <hyperlink ref="D43" r:id="rId41" tooltip="Завантажити сертифікат" display="Завантажити сертифікат"/>
    <hyperlink ref="D44" r:id="rId42" tooltip="Завантажити сертифікат" display="Завантажити сертифікат"/>
    <hyperlink ref="D45" r:id="rId43" tooltip="Завантажити сертифікат" display="Завантажити сертифікат"/>
    <hyperlink ref="D46" r:id="rId44" tooltip="Завантажити сертифікат" display="Завантажити сертифікат"/>
    <hyperlink ref="D47" r:id="rId45" tooltip="Завантажити сертифікат" display="Завантажити сертифікат"/>
    <hyperlink ref="D48" r:id="rId46" tooltip="Завантажити сертифікат" display="Завантажити сертифікат"/>
    <hyperlink ref="D49" r:id="rId47" tooltip="Завантажити сертифікат" display="Завантажити сертифікат"/>
    <hyperlink ref="D50" r:id="rId48" tooltip="Завантажити сертифікат" display="Завантажити сертифікат"/>
    <hyperlink ref="D51" r:id="rId49" tooltip="Завантажити сертифікат" display="Завантажити сертифікат"/>
    <hyperlink ref="D52" r:id="rId50" tooltip="Завантажити сертифікат" display="Завантажити сертифікат"/>
    <hyperlink ref="D53" r:id="rId51" tooltip="Завантажити сертифікат" display="Завантажити сертифікат"/>
    <hyperlink ref="D54" r:id="rId52" tooltip="Завантажити сертифікат" display="Завантажити сертифікат"/>
    <hyperlink ref="D55" r:id="rId53" tooltip="Завантажити сертифікат" display="Завантажити сертифікат"/>
    <hyperlink ref="D56" r:id="rId54" tooltip="Завантажити сертифікат" display="Завантажити сертифікат"/>
    <hyperlink ref="D57" r:id="rId55" tooltip="Завантажити сертифікат" display="Завантажити сертифікат"/>
    <hyperlink ref="D58" r:id="rId56" tooltip="Завантажити сертифікат" display="Завантажити сертифікат"/>
    <hyperlink ref="D59" r:id="rId57" tooltip="Завантажити сертифікат" display="Завантажити сертифікат"/>
    <hyperlink ref="D60" r:id="rId58" tooltip="Завантажити сертифікат" display="Завантажити сертифікат"/>
    <hyperlink ref="D16" r:id="rId59" tooltip="Завантажити сертифікат" display="Завантажити сертифікат"/>
  </hyperlinks>
  <pageMargins left="0.7" right="0.7" top="0.75" bottom="0.75" header="0.3" footer="0.3"/>
  <pageSetup orientation="portrait" r:id="rId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Сидоренко Тетяна Анатоліївна</cp:lastModifiedBy>
  <dcterms:created xsi:type="dcterms:W3CDTF">2024-01-03T16:08:36Z</dcterms:created>
  <dcterms:modified xsi:type="dcterms:W3CDTF">2024-01-08T11:42:38Z</dcterms:modified>
  <cp:category/>
</cp:coreProperties>
</file>